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kurek\Desktop\"/>
    </mc:Choice>
  </mc:AlternateContent>
  <xr:revisionPtr revIDLastSave="0" documentId="13_ncr:1_{85039941-2E4A-4230-AF45-BE485730E67A}" xr6:coauthVersionLast="46" xr6:coauthVersionMax="46" xr10:uidLastSave="{00000000-0000-0000-0000-000000000000}"/>
  <bookViews>
    <workbookView showSheetTabs="0" xWindow="-110" yWindow="-110" windowWidth="19420" windowHeight="10420" tabRatio="896" activeTab="2" xr2:uid="{00000000-000D-0000-FFFF-FFFF00000000}"/>
  </bookViews>
  <sheets>
    <sheet name="Start" sheetId="6" r:id="rId1"/>
    <sheet name="Import" sheetId="1" r:id="rId2"/>
    <sheet name="Wniosek z Planu" sheetId="18" r:id="rId3"/>
    <sheet name="tech" sheetId="8" state="hidden" r:id="rId4"/>
    <sheet name="Jednostki" sheetId="15" r:id="rId5"/>
    <sheet name="Importowane z Planu dane" sheetId="2" state="hidden" r:id="rId6"/>
    <sheet name="Lista" sheetId="9" state="hidden" r:id="rId7"/>
  </sheets>
  <externalReferences>
    <externalReference r:id="rId8"/>
  </externalReferences>
  <definedNames>
    <definedName name="Druk">#REF!</definedName>
    <definedName name="import_check_proj2">tech!$A$3</definedName>
    <definedName name="importdir">Import!$B$8</definedName>
    <definedName name="ImportZPlanu">'Importowane z Planu dane'!$B$5:$Q$3992</definedName>
    <definedName name="Jednostka_wnioskująca">OFFSET(skrot,1,0,MAX(COUNTA([1]Sheet1!$C$1:$C$31)-1,1),1)</definedName>
    <definedName name="Jednostki">OFFSET(katalog_poz_start,1,0,MAX(COUNTA(Jednostki!$C$1:$C$31)-1,1),1)</definedName>
    <definedName name="katalog_poz_start">Jednostki!$C$1</definedName>
    <definedName name="num_wniosku">Import!$B$15</definedName>
    <definedName name="_xlnm.Print_Area" localSheetId="1">Import!$A$1:$C$21</definedName>
    <definedName name="_xlnm.Print_Area" localSheetId="4">Jednostki!$A$1:$C$31</definedName>
    <definedName name="_xlnm.Print_Area" localSheetId="0">Start!$A$1:$K$22</definedName>
    <definedName name="_xlnm.Print_Area" localSheetId="2">'Wniosek z Planu'!$A$2:$B$92</definedName>
    <definedName name="P_start">#REF!</definedName>
    <definedName name="Platnosci">Lista!$F$1:$F$4</definedName>
    <definedName name="Prog">Lista!$B$1:$B$4</definedName>
    <definedName name="Progi">OFFSET(P_start,1,0,MAX(COUNTA(#REF!)-1,1),1)</definedName>
    <definedName name="Rodz">Lista!$A$1:$A$3</definedName>
    <definedName name="Selection1">#REF!</definedName>
    <definedName name="TN">Lista!$E$1:$E$2</definedName>
    <definedName name="Tryb">Lista!$D$1:$D$8</definedName>
    <definedName name="Zrod">Lista!$C$1:$C$5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8" l="1"/>
  <c r="B18" i="18"/>
  <c r="X3" i="8" l="1"/>
  <c r="V3" i="8"/>
  <c r="R3" i="8"/>
  <c r="N3" i="8"/>
  <c r="L3" i="8"/>
  <c r="J3" i="8"/>
  <c r="H3" i="8"/>
  <c r="F3" i="8"/>
  <c r="D3" i="8"/>
  <c r="B3" i="8"/>
  <c r="A3" i="8" l="1"/>
  <c r="P3" i="8"/>
  <c r="C25" i="2" l="1"/>
  <c r="C24" i="2"/>
  <c r="C23" i="2"/>
  <c r="C17" i="2"/>
  <c r="C16" i="2"/>
  <c r="C15" i="2"/>
  <c r="C14" i="2"/>
  <c r="C12" i="2"/>
  <c r="C10" i="2"/>
  <c r="C19" i="2" l="1"/>
</calcChain>
</file>

<file path=xl/sharedStrings.xml><?xml version="1.0" encoding="utf-8"?>
<sst xmlns="http://schemas.openxmlformats.org/spreadsheetml/2006/main" count="239" uniqueCount="197">
  <si>
    <t>Generator wniosków</t>
  </si>
  <si>
    <t>Kwestionariusz planowanych projektów rewitalizacyjnych</t>
  </si>
  <si>
    <t>Niniejszy formularz przeznaczony jest do generowania wniosków o wszczęcie postępowania z planu i poza planem.</t>
  </si>
  <si>
    <t>Niniejszy formularz przeznaczony jest do zgłaszania informacji na temat projektów z zakresu rewitalizacji obszarów miejskich. Wprowadzone dane użyte zostaną w toku analizy możliwości wykorzystania mechanizmu JESSICA do finansowania projektów w województwie łódzkim.</t>
  </si>
  <si>
    <t>Liczba porządkowa</t>
  </si>
  <si>
    <t>3. Kliknij przycisk uruchamiający import</t>
  </si>
  <si>
    <t>Generowanie wniosku z planu zamówień publicznych</t>
  </si>
  <si>
    <t>Lp.</t>
  </si>
  <si>
    <t>Rodzaj zamówienia</t>
  </si>
  <si>
    <t>Kod CPV</t>
  </si>
  <si>
    <t>Wartość planowana netto PLN</t>
  </si>
  <si>
    <t>Wartość planowana netto EUR</t>
  </si>
  <si>
    <t>Wartość planowana brutto PLN</t>
  </si>
  <si>
    <t>Próg</t>
  </si>
  <si>
    <t>Uwagi</t>
  </si>
  <si>
    <t>Roboty budowlane</t>
  </si>
  <si>
    <t>Środki UE</t>
  </si>
  <si>
    <t>Zamówienie z wolnej ręki</t>
  </si>
  <si>
    <t>Dostawy</t>
  </si>
  <si>
    <t>Usługi</t>
  </si>
  <si>
    <t>Środki budżetowe</t>
  </si>
  <si>
    <t>Środki z NFOSiGW</t>
  </si>
  <si>
    <t>Przetarg nieograniczony</t>
  </si>
  <si>
    <t>Przetarg ograniczony</t>
  </si>
  <si>
    <t>Negocjacje z ogłoszeniem</t>
  </si>
  <si>
    <t>Negocjacje bez ogłoszenia</t>
  </si>
  <si>
    <t>Dialog konkurecyjny</t>
  </si>
  <si>
    <t>Zapytanie o cenę</t>
  </si>
  <si>
    <t>Licytacja elektroniczna</t>
  </si>
  <si>
    <t>Tak</t>
  </si>
  <si>
    <t>Nie</t>
  </si>
  <si>
    <t>Rezerwa celowa</t>
  </si>
  <si>
    <t>Inne</t>
  </si>
  <si>
    <t>O wartości do kwoty 10 000 PLN netto</t>
  </si>
  <si>
    <t>O wartości do kwoty 30 000 PLN netto</t>
  </si>
  <si>
    <t>O wartości do równowartości kwoty 14 000 EUR netto</t>
  </si>
  <si>
    <t>O wartości przekraczającej równowartość kwoty 14 000 EUR netto</t>
  </si>
  <si>
    <t>Przelew</t>
  </si>
  <si>
    <t>Gotówka</t>
  </si>
  <si>
    <t>Karta kredytowa</t>
  </si>
  <si>
    <t>Inny</t>
  </si>
  <si>
    <t>Przedmiot zamówienia</t>
  </si>
  <si>
    <t>Skrót</t>
  </si>
  <si>
    <t>Progi</t>
  </si>
  <si>
    <t>1. Podaj liczbę porządkową (Lp.) z Planu</t>
  </si>
  <si>
    <t>O wartości do kwoty 2.000,00 PLN netto</t>
  </si>
  <si>
    <t>O wartości powyżej progu unijnego</t>
  </si>
  <si>
    <t>O wartości do kwoty 10.000,00 PLN netto</t>
  </si>
  <si>
    <t>O wartości do kwoty 30.000,00 PLN netto</t>
  </si>
  <si>
    <t>O wartości do równowartości kwoty 14.000,00 EUR netto</t>
  </si>
  <si>
    <t>O wartości do równowartości kwoty 14.000,00 EUR netto, procedura uproszczona</t>
  </si>
  <si>
    <t>O wartości przekraczającej równowartość kwoty 14.000,00 EUR netto</t>
  </si>
  <si>
    <t>Biuro Dyrektora Generalnego</t>
  </si>
  <si>
    <t>BDG</t>
  </si>
  <si>
    <t>Komórka wnioskująca</t>
  </si>
  <si>
    <t>ZATWIERDZAM</t>
  </si>
  <si>
    <t>1. Data wniosku</t>
  </si>
  <si>
    <t xml:space="preserve">2. Numer pozycji w planie </t>
  </si>
  <si>
    <t>3. Numer postępowania (uzupełnia Wydział Zamówień Publicznych)</t>
  </si>
  <si>
    <t>5. Osoba wskazana do kontaktów (imię i nazwisko, telefon, e-mail)</t>
  </si>
  <si>
    <t xml:space="preserve">7. Rodzaj zamówienia </t>
  </si>
  <si>
    <t xml:space="preserve">8. Kod CPV </t>
  </si>
  <si>
    <t xml:space="preserve">9. Szacowana wartość zamówienia (netto PLN) </t>
  </si>
  <si>
    <t>10. Średni kurs PLN w stosunku do EUR zgodnie z przepisami PZP</t>
  </si>
  <si>
    <t>12. Data szacowania wartości</t>
  </si>
  <si>
    <t>13. Osoba dokonująca szacowania wartości</t>
  </si>
  <si>
    <t>14. Podstawa szacowania wartości</t>
  </si>
  <si>
    <t>15. Kwota, jaką zamawiający zamierza przeznaczyć na sfinansowanie zamówienia (brutto PLN)</t>
  </si>
  <si>
    <t>17. Tryb</t>
  </si>
  <si>
    <t>19. Wymagany termin wykonania zamówienia</t>
  </si>
  <si>
    <t>22. Wadium (PLN)</t>
  </si>
  <si>
    <t>23. Zabezpieczenie należytego wykonania umowy</t>
  </si>
  <si>
    <t>24. Zabezpieczenie należytego wykonania umowy (% wartości umowy)</t>
  </si>
  <si>
    <t>26. Kryteria oceny ofert i ich znaczenie</t>
  </si>
  <si>
    <t>Kryterium</t>
  </si>
  <si>
    <t>27. Zakres przewidywanych zmian postanowień umowy, która zostanie zawarta z wybranym wykonawcą (jeśli dotyczy)</t>
  </si>
  <si>
    <t>28. Adresy wykonawców, do których należy wysłać zaproszenia do złożenia ofert (jeśli dotyczy)</t>
  </si>
  <si>
    <t>29. Imiona i nazwiska osób przygotowujących opis przedmiotu zamówienia</t>
  </si>
  <si>
    <t>Załączniki:</t>
  </si>
  <si>
    <t>Dokument potwierdzający posiadanie środków na realizację zamówienia</t>
  </si>
  <si>
    <t>Pracownik merytoryczny</t>
  </si>
  <si>
    <t>Dyrektor komórki organizacyjnej</t>
  </si>
  <si>
    <t>Źródło finansowania</t>
  </si>
  <si>
    <t>Proponowany tryb</t>
  </si>
  <si>
    <t>Miesiąc</t>
  </si>
  <si>
    <t>Realizacja</t>
  </si>
  <si>
    <t>4. Komórka zamawiająca</t>
  </si>
  <si>
    <t>Departament Geologii i Koncesji Geologicznych</t>
  </si>
  <si>
    <t>Departament Gospodarki Odpadami</t>
  </si>
  <si>
    <t>DGO</t>
  </si>
  <si>
    <t>DOP</t>
  </si>
  <si>
    <t>DP</t>
  </si>
  <si>
    <t>BM</t>
  </si>
  <si>
    <t>Znaczenie (w %)</t>
  </si>
  <si>
    <t>Kurs EUR</t>
  </si>
  <si>
    <t>Komórka zamawiająca</t>
  </si>
  <si>
    <t>Szacowana wartość zamówienia (netto EUR)</t>
  </si>
  <si>
    <t>Tryb</t>
  </si>
  <si>
    <t>Data wszczęcia postępowania</t>
  </si>
  <si>
    <t>Wybrany Wykonawca</t>
  </si>
  <si>
    <t>Wartość netto</t>
  </si>
  <si>
    <t>Wartość brutto</t>
  </si>
  <si>
    <t>Data podpisania umowy</t>
  </si>
  <si>
    <t>Planowana data realizacji umowy</t>
  </si>
  <si>
    <t>Numer ogłoszenia o udzielenie zamówienia w Dzienniku Urzędowym UE</t>
  </si>
  <si>
    <t>Uzasadnienie zastosowania trybu negocjacji bez ogłoszenia lub zamówienia z wolnej ręki</t>
  </si>
  <si>
    <t>Kraj pochodzenia wybranego wykonawcy lub wykonawców</t>
  </si>
  <si>
    <t>Wartość umów bez podatku od towarów i usług (w PLN)</t>
  </si>
  <si>
    <t xml:space="preserve">Numer pozycji w planie </t>
  </si>
  <si>
    <t>Numer postępowania</t>
  </si>
  <si>
    <t xml:space="preserve">Rodzaj zamówienia </t>
  </si>
  <si>
    <t xml:space="preserve">Szacowana wartość zamówienia (netto PLN) </t>
  </si>
  <si>
    <t>Kwota, jaką zamawiający zamierza przeznaczyć na sfinansowanie zamówienia (brutto PLN)</t>
  </si>
  <si>
    <t xml:space="preserve">Źródło finansowania </t>
  </si>
  <si>
    <t>Jednostki wnioskujące</t>
  </si>
  <si>
    <t>21. Wadium (% wartości szacunkowej zamówienia, jeśli dotyczy)</t>
  </si>
  <si>
    <t>6. Przedmiot zamówienia (szczegółowy opis przedmiotu zamówienia należy załączyć do wniosku)</t>
  </si>
  <si>
    <t>11. Szacowana wartość zamówienia (netto EUR)</t>
  </si>
  <si>
    <t>16. Źródło finansowania (dokument potwierdzający posiadanie środków na realizację zamówienia należy załączyć do wniosku)</t>
  </si>
  <si>
    <t>18. Uzasadnienie trybu (dla trybów innych niż przetarg ograniczony 
i nieograniczony)</t>
  </si>
  <si>
    <t>20. Termin składania ofert (jeśli dotyczy)</t>
  </si>
  <si>
    <t>O udzielenie zamówienia mogą ubiegać się wykonawcy, którzy:</t>
  </si>
  <si>
    <t>Postanowienia dotyczące Wykonawców mających siedzibę lub miejsce zamieszkania poza terytorium Rzeczypospolitej Polskiej</t>
  </si>
  <si>
    <t>DFE</t>
  </si>
  <si>
    <t/>
  </si>
  <si>
    <t>Biuro Finansowe</t>
  </si>
  <si>
    <t>BF</t>
  </si>
  <si>
    <t>Departament Nadzoru Geologicznego</t>
  </si>
  <si>
    <t>DNG</t>
  </si>
  <si>
    <t>DEK</t>
  </si>
  <si>
    <t>Departament Ochrony Przyrody</t>
  </si>
  <si>
    <t>DGK</t>
  </si>
  <si>
    <t>1) nie podlegają wykluczeniu</t>
  </si>
  <si>
    <t>2) spełniają warunki udziału w postępowaniu dotyczące:</t>
  </si>
  <si>
    <t>25. Warunki, jakie muszą spełniać wykonawcy, oraz wymagane podmiotowe i przedmiotowe środki dowodowe</t>
  </si>
  <si>
    <t>2.3) sytuacji ekonomicznej lub finansowej</t>
  </si>
  <si>
    <t>2.4) zdolności technicznej lub zawodowej</t>
  </si>
  <si>
    <t>2.1) zdolności do występowania w obrocie gospodarczym;</t>
  </si>
  <si>
    <t>Na potwierdzenie powyższych warunków Wykonawca dołączy do oferty następujące podmiotowe środki dowodowe</t>
  </si>
  <si>
    <t>KTÓRE NIE JEST UJĘTE W PLANIE ZAMÓWIEŃ PUBLICZNYCH</t>
  </si>
  <si>
    <t>2. Uzasadnienie nieuwzględnienia zamówienia w planie</t>
  </si>
  <si>
    <t>W celu potwierdzenia, że oferowane dostawy, usługi lub roboty budowlane są zgodne z określonymi cechami, Wykonawca załączy:</t>
  </si>
  <si>
    <t>19. Wymagany termin wykonania zamówienia (termin nie powinien być określony datą lecz okresem liczonym od zawarcia umowy)</t>
  </si>
  <si>
    <t>2.2) uprawnień do prowadzenia określonej działalności gospodarczej lub zawodowej, o ile wynika to z odrębnych przepisów;</t>
  </si>
  <si>
    <t>3) Zamawiajacy odrzuci oferty Wykonawców:</t>
  </si>
  <si>
    <t xml:space="preserve">3.1. którzy, nie wykażą spełnienia warunków udziału w postępowaniu,
3.2. wobec których zachodzą przesłanki wykluczenia z postępowania
</t>
  </si>
  <si>
    <t>30. Imiona i nazwiska osób dokonujących wyboru trybu udzielenia zamówienia oraz uzasadnienie wyboru tego trybu (w przypadku trybów innych niż tryb podstawowy, przetarg ograniczony i nieograniczony)</t>
  </si>
  <si>
    <t>31. Imiona i nazwiska osób dokonujących wyboru wykonawcy zaproszonego do negocjacji – w trybie zamówienia z wolnej ręki</t>
  </si>
  <si>
    <t>32. Imiona i nazwiska osób określające warunki udziału w postępowaniu i sposób oceny wg tych warunków</t>
  </si>
  <si>
    <t xml:space="preserve">33. Imiona i nazwiska osób określających kryteria oceny ofert </t>
  </si>
  <si>
    <t>34. Imiona i nazwiska osób oceniających zgodność złożonych ofert 
z opisem przedmiotu zamówienia</t>
  </si>
  <si>
    <t>35. Imiona i nazwiska osób dokonujących oceny spełniania przez wykonawców warunków udziału w postępowaniu</t>
  </si>
  <si>
    <t>36. Uwagi</t>
  </si>
  <si>
    <t>37. Uzasadnienie braku podziału zamówienia na części</t>
  </si>
  <si>
    <t>38. Informacje o zastosowanych klauzulach społecznych w przypadku gdy nie zostały one uwzględnione - uzasadnienie niezastosowania</t>
  </si>
  <si>
    <t>39. Informacje o zastosowanych klauzulach środowiskowych, w przypadku gdy nie zostały one uwzględnione - uzasadnienie niezastosowania</t>
  </si>
  <si>
    <t>18. Uzasadnienie trybu (dla trybów innych niż procedura podstawowa, przetarg ograniczony i nieograniczony)</t>
  </si>
  <si>
    <t>Załączniki do Procedur udzielania zamówień publicznych w Ministerstwie Klimatu i Środowiska
Załącznik nr 7</t>
  </si>
  <si>
    <t>Departament Budżetu</t>
  </si>
  <si>
    <t>Departament Ciepłownictwa</t>
  </si>
  <si>
    <t>Departament Funduszy Europejskich</t>
  </si>
  <si>
    <t>Departament Edukacji i Komunikacji</t>
  </si>
  <si>
    <t>Departament Elektroenergetyki i Gazu</t>
  </si>
  <si>
    <t>Departament Elektromobilności i Gospodarki Wodorowej</t>
  </si>
  <si>
    <t>Departament Energii Jądrowej</t>
  </si>
  <si>
    <t>Departament Ochrony Powietrza i Polityki Miejskiej</t>
  </si>
  <si>
    <t>Departament Odnawialnych Źródeł Energii</t>
  </si>
  <si>
    <t>Depratmanet Prawny</t>
  </si>
  <si>
    <t>Departament Instrumentów Środowiskowych</t>
  </si>
  <si>
    <t>Departament Spraw Obronnych, Zarządzania Kryzysowego i Bezpieczeństwa</t>
  </si>
  <si>
    <t>Departament Spraw Międzynarodowych</t>
  </si>
  <si>
    <t>Departament Ropy i Paliw Transportowych</t>
  </si>
  <si>
    <t>Departament Strategii i Planowania Transformacji Klimatycznej</t>
  </si>
  <si>
    <t>Biuro Ministra dsdas sd</t>
  </si>
  <si>
    <t>Biuro Kontroli i Audytu</t>
  </si>
  <si>
    <t>Departament Leśnictwa i Łowiectwa</t>
  </si>
  <si>
    <t>Departament Ochrony Złóż i Polityki Surowcowej RP</t>
  </si>
  <si>
    <t>DB</t>
  </si>
  <si>
    <t>DC</t>
  </si>
  <si>
    <t>DELG</t>
  </si>
  <si>
    <t>DEG</t>
  </si>
  <si>
    <t>DEJ</t>
  </si>
  <si>
    <t>DPM</t>
  </si>
  <si>
    <t>DOZE</t>
  </si>
  <si>
    <t>DIŚ</t>
  </si>
  <si>
    <t>DSO</t>
  </si>
  <si>
    <t>DSM</t>
  </si>
  <si>
    <t>DRP</t>
  </si>
  <si>
    <t>DSP</t>
  </si>
  <si>
    <t>BKA</t>
  </si>
  <si>
    <t>DLŁ</t>
  </si>
  <si>
    <t>DZP</t>
  </si>
  <si>
    <t xml:space="preserve">Dokument określający wymagane ustawą elementy opisu potrzeb i wymagań dotyczące przedmiotu zamówienia (jeżeli w postępowaniu będzie sporządzany opis potrzeb i wymagań) </t>
  </si>
  <si>
    <t>6. Przedmiot zamówienia.
(Szczegółowy Opis Przedmiotu Zamówienia wraz z uzasadnieniem celowości udzielenia zamówienia wraz z analizą potrzeb i wymagań należy załączyć do wniosku)</t>
  </si>
  <si>
    <r>
      <t xml:space="preserve">Szczegółowy Opis Przedmiotu Zamówienia wraz z uzasadnieniem celowości udzielenia zamówienia wraz z analizą potrzeb i wymagań
(w formie odrębnego załącznika do niniejszego </t>
    </r>
    <r>
      <rPr>
        <b/>
        <sz val="11"/>
        <color theme="1"/>
        <rFont val="Times New Roman"/>
        <family val="1"/>
        <charset val="238"/>
      </rPr>
      <t>wniosku, zaakceptowanego</t>
    </r>
    <r>
      <rPr>
        <b/>
        <sz val="11"/>
        <rFont val="Times New Roman"/>
        <family val="1"/>
        <charset val="238"/>
      </rPr>
      <t xml:space="preserve"> przez dyrektora lub zastępcę dyrektora komórki organizacyjnej w Ministerstwie Klimatu i Środowiska </t>
    </r>
    <r>
      <rPr>
        <b/>
        <sz val="11"/>
        <color rgb="FF00B050"/>
        <rFont val="Times New Roman"/>
        <family val="1"/>
        <charset val="238"/>
      </rPr>
      <t xml:space="preserve">- </t>
    </r>
    <r>
      <rPr>
        <b/>
        <sz val="11"/>
        <rFont val="Times New Roman"/>
        <family val="1"/>
        <charset val="238"/>
      </rPr>
      <t xml:space="preserve"> zakres należy opisać w sposób wyczerpujący i jednoznaczny</t>
    </r>
    <r>
      <rPr>
        <b/>
        <sz val="11"/>
        <color rgb="FF00B050"/>
        <rFont val="Times New Roman"/>
        <family val="1"/>
        <charset val="238"/>
      </rPr>
      <t>)</t>
    </r>
    <r>
      <rPr>
        <b/>
        <sz val="11"/>
        <rFont val="Times New Roman"/>
        <family val="1"/>
        <charset val="238"/>
      </rPr>
      <t xml:space="preserve">
</t>
    </r>
  </si>
  <si>
    <t xml:space="preserve">Wniosek o udzielenie zamówienia publicznego </t>
  </si>
  <si>
    <r>
      <t xml:space="preserve">DYREKTOR GENERALNY MINISTERSTWA KLIMATU I ŚRODOWISKA
/ MINISTER KLIMATU I ŚRODOWISKA*
Kierownik Zamawiającego 
</t>
    </r>
    <r>
      <rPr>
        <sz val="9"/>
        <rFont val="Times New Roman"/>
        <family val="1"/>
        <charset val="238"/>
      </rPr>
      <t>* niepotrzebne skreślić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</si>
</sst>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[$PLN]\ #,##0.00"/>
    <numFmt numFmtId="166" formatCode="[$EUR]\ #,##0.00"/>
    <numFmt numFmtId="167" formatCode="0.0000"/>
    <numFmt numFmtId="168" formatCode="0.0%"/>
  </numFmts>
  <fonts count="36" x14ac:knownFonts="1"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  <charset val="238"/>
    </font>
    <font>
      <i/>
      <sz val="10"/>
      <color indexed="0"/>
      <name val="Arial"/>
      <family val="2"/>
      <charset val="238"/>
    </font>
    <font>
      <b/>
      <sz val="14"/>
      <color indexed="0"/>
      <name val="Arial"/>
      <family val="2"/>
      <charset val="238"/>
    </font>
    <font>
      <sz val="12"/>
      <color indexed="0"/>
      <name val="Arial"/>
      <family val="2"/>
      <charset val="238"/>
    </font>
    <font>
      <b/>
      <sz val="16"/>
      <color indexed="0"/>
      <name val="Arial"/>
      <family val="2"/>
      <charset val="238"/>
    </font>
    <font>
      <i/>
      <sz val="10"/>
      <color indexed="0"/>
      <name val="Arial"/>
      <family val="2"/>
      <charset val="238"/>
    </font>
    <font>
      <b/>
      <i/>
      <sz val="10"/>
      <color indexed="0"/>
      <name val="Arial"/>
      <family val="2"/>
      <charset val="238"/>
    </font>
    <font>
      <b/>
      <i/>
      <sz val="10"/>
      <color indexed="0"/>
      <name val="Arial"/>
      <family val="2"/>
      <charset val="238"/>
    </font>
    <font>
      <sz val="10"/>
      <color indexed="0"/>
      <name val="Arial"/>
      <family val="2"/>
      <charset val="238"/>
    </font>
    <font>
      <b/>
      <sz val="10"/>
      <color indexed="0"/>
      <name val="Arial"/>
      <family val="2"/>
      <charset val="238"/>
    </font>
    <font>
      <sz val="9"/>
      <color indexed="0"/>
      <name val="Arial"/>
      <family val="2"/>
      <charset val="238"/>
    </font>
    <font>
      <sz val="10"/>
      <color indexed="0"/>
      <name val="Arial"/>
      <family val="2"/>
      <charset val="238"/>
    </font>
    <font>
      <sz val="12"/>
      <color indexed="0"/>
      <name val="Arial"/>
      <family val="2"/>
      <charset val="238"/>
    </font>
    <font>
      <sz val="10"/>
      <color indexed="0"/>
      <name val="Arial"/>
      <family val="2"/>
    </font>
    <font>
      <b/>
      <sz val="10"/>
      <color indexed="0"/>
      <name val="Arial"/>
      <family val="2"/>
      <charset val="238"/>
    </font>
    <font>
      <sz val="10"/>
      <name val="Arial"/>
      <family val="2"/>
    </font>
    <font>
      <sz val="9"/>
      <color rgb="FF92D400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4" tint="0.79998168889431442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rgb="FFFAFAB4"/>
        <bgColor indexed="64"/>
      </patternFill>
    </fill>
    <fill>
      <patternFill patternType="solid">
        <fgColor rgb="FFF7F79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3" fillId="0" borderId="0" xfId="1"/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vertical="top" wrapText="1"/>
    </xf>
    <xf numFmtId="0" fontId="13" fillId="0" borderId="0" xfId="0" applyFont="1" applyAlignment="1" applyProtection="1"/>
    <xf numFmtId="0" fontId="7" fillId="0" borderId="0" xfId="0" applyFont="1" applyAlignment="1">
      <alignment wrapText="1"/>
    </xf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 readingOrder="1"/>
      <protection locked="0"/>
    </xf>
    <xf numFmtId="0" fontId="16" fillId="0" borderId="0" xfId="1" applyFont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16" fillId="0" borderId="0" xfId="0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3" fillId="0" borderId="0" xfId="1" applyAlignment="1">
      <alignment wrapText="1"/>
    </xf>
    <xf numFmtId="0" fontId="17" fillId="0" borderId="0" xfId="0" applyFont="1" applyAlignment="1" applyProtection="1">
      <alignment vertical="center" wrapText="1"/>
    </xf>
    <xf numFmtId="0" fontId="18" fillId="2" borderId="5" xfId="0" applyFont="1" applyFill="1" applyBorder="1" applyAlignment="1" applyProtection="1">
      <alignment horizontal="center"/>
    </xf>
    <xf numFmtId="0" fontId="19" fillId="0" borderId="0" xfId="2"/>
    <xf numFmtId="0" fontId="8" fillId="5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 wrapText="1"/>
    </xf>
    <xf numFmtId="22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0" xfId="0" applyFont="1" applyFill="1" applyBorder="1" applyAlignment="1">
      <alignment vertical="center" wrapText="1" readingOrder="1"/>
    </xf>
    <xf numFmtId="165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3" fillId="0" borderId="10" xfId="1" applyBorder="1" applyAlignment="1">
      <alignment horizontal="center" vertical="center" wrapText="1"/>
    </xf>
    <xf numFmtId="0" fontId="3" fillId="0" borderId="12" xfId="1" applyBorder="1" applyAlignment="1" applyProtection="1">
      <alignment horizontal="center" vertical="center" wrapText="1"/>
      <protection locked="0"/>
    </xf>
    <xf numFmtId="0" fontId="3" fillId="6" borderId="14" xfId="1" applyFill="1" applyBorder="1" applyAlignment="1">
      <alignment wrapText="1"/>
    </xf>
    <xf numFmtId="0" fontId="3" fillId="6" borderId="6" xfId="1" applyFill="1" applyBorder="1" applyAlignment="1">
      <alignment wrapText="1"/>
    </xf>
    <xf numFmtId="0" fontId="3" fillId="6" borderId="8" xfId="1" applyFill="1" applyBorder="1" applyAlignment="1">
      <alignment wrapText="1"/>
    </xf>
    <xf numFmtId="0" fontId="18" fillId="4" borderId="5" xfId="0" applyFont="1" applyFill="1" applyBorder="1" applyAlignment="1" applyProtection="1">
      <protection locked="0"/>
    </xf>
    <xf numFmtId="0" fontId="19" fillId="0" borderId="0" xfId="2" applyAlignment="1">
      <alignment horizontal="left"/>
    </xf>
    <xf numFmtId="0" fontId="3" fillId="6" borderId="17" xfId="1" applyFill="1" applyBorder="1" applyAlignment="1" applyProtection="1">
      <alignment horizontal="left" vertical="center" wrapText="1"/>
    </xf>
    <xf numFmtId="0" fontId="3" fillId="6" borderId="7" xfId="1" applyFill="1" applyBorder="1" applyAlignment="1" applyProtection="1">
      <alignment horizontal="left" vertical="center" wrapText="1"/>
    </xf>
    <xf numFmtId="0" fontId="3" fillId="6" borderId="18" xfId="1" applyFill="1" applyBorder="1" applyAlignment="1" applyProtection="1">
      <alignment horizontal="left" vertical="center" wrapText="1"/>
    </xf>
    <xf numFmtId="0" fontId="3" fillId="6" borderId="9" xfId="1" applyFill="1" applyBorder="1" applyAlignment="1" applyProtection="1">
      <alignment horizontal="left" vertical="center" wrapText="1"/>
    </xf>
    <xf numFmtId="0" fontId="23" fillId="0" borderId="0" xfId="5" applyFont="1" applyFill="1" applyBorder="1" applyAlignment="1" applyProtection="1">
      <alignment horizontal="left" wrapText="1"/>
    </xf>
    <xf numFmtId="0" fontId="25" fillId="0" borderId="0" xfId="5" applyFont="1" applyFill="1" applyBorder="1" applyAlignment="1" applyProtection="1">
      <alignment horizontal="left" wrapText="1"/>
    </xf>
    <xf numFmtId="0" fontId="25" fillId="0" borderId="0" xfId="5" applyFont="1" applyFill="1" applyBorder="1" applyAlignment="1" applyProtection="1">
      <alignment wrapText="1"/>
    </xf>
    <xf numFmtId="0" fontId="26" fillId="0" borderId="0" xfId="5" applyFont="1" applyFill="1" applyBorder="1" applyAlignment="1" applyProtection="1">
      <alignment vertical="top" wrapText="1"/>
    </xf>
    <xf numFmtId="164" fontId="27" fillId="4" borderId="17" xfId="5" applyNumberFormat="1" applyFont="1" applyFill="1" applyBorder="1" applyAlignment="1" applyProtection="1">
      <alignment horizontal="right" vertical="center" wrapText="1"/>
      <protection locked="0"/>
    </xf>
    <xf numFmtId="165" fontId="27" fillId="4" borderId="17" xfId="5" applyNumberFormat="1" applyFont="1" applyFill="1" applyBorder="1" applyAlignment="1" applyProtection="1">
      <alignment horizontal="right" vertical="center" wrapText="1"/>
      <protection locked="0"/>
    </xf>
    <xf numFmtId="0" fontId="27" fillId="4" borderId="17" xfId="5" applyNumberFormat="1" applyFont="1" applyFill="1" applyBorder="1" applyAlignment="1" applyProtection="1">
      <alignment horizontal="right" vertical="center" wrapText="1"/>
      <protection locked="0"/>
    </xf>
    <xf numFmtId="0" fontId="27" fillId="3" borderId="17" xfId="5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5" applyFont="1" applyFill="1" applyBorder="1" applyAlignment="1" applyProtection="1">
      <alignment horizontal="right" wrapText="1"/>
    </xf>
    <xf numFmtId="0" fontId="30" fillId="2" borderId="19" xfId="0" applyFont="1" applyFill="1" applyBorder="1" applyAlignment="1" applyProtection="1">
      <alignment horizontal="center" vertical="top" wrapText="1"/>
      <protection locked="0"/>
    </xf>
    <xf numFmtId="1" fontId="30" fillId="2" borderId="19" xfId="0" applyNumberFormat="1" applyFont="1" applyFill="1" applyBorder="1" applyAlignment="1" applyProtection="1">
      <alignment horizontal="center" vertical="top" wrapText="1"/>
      <protection locked="0"/>
    </xf>
    <xf numFmtId="165" fontId="30" fillId="2" borderId="19" xfId="0" applyNumberFormat="1" applyFont="1" applyFill="1" applyBorder="1" applyAlignment="1" applyProtection="1">
      <alignment horizontal="center" vertical="top" wrapText="1"/>
      <protection locked="0"/>
    </xf>
    <xf numFmtId="166" fontId="30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2" fillId="2" borderId="19" xfId="0" applyFont="1" applyFill="1" applyBorder="1" applyAlignment="1" applyProtection="1">
      <alignment horizontal="center" vertical="top"/>
    </xf>
    <xf numFmtId="0" fontId="31" fillId="0" borderId="19" xfId="0" applyFont="1" applyBorder="1" applyAlignment="1" applyProtection="1">
      <alignment horizontal="right" vertical="center" wrapText="1"/>
      <protection locked="0"/>
    </xf>
    <xf numFmtId="0" fontId="0" fillId="0" borderId="19" xfId="0" applyFill="1" applyBorder="1" applyAlignment="1" applyProtection="1">
      <alignment horizontal="right" vertical="center" wrapText="1"/>
      <protection locked="0"/>
    </xf>
    <xf numFmtId="0" fontId="0" fillId="4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 applyProtection="1">
      <alignment horizontal="right" vertical="center" wrapText="1"/>
      <protection locked="0"/>
    </xf>
    <xf numFmtId="165" fontId="0" fillId="4" borderId="19" xfId="0" applyNumberFormat="1" applyFill="1" applyBorder="1" applyAlignment="1" applyProtection="1">
      <alignment horizontal="right" vertical="center" wrapText="1"/>
      <protection locked="0"/>
    </xf>
    <xf numFmtId="166" fontId="0" fillId="6" borderId="19" xfId="0" applyNumberFormat="1" applyFill="1" applyBorder="1" applyAlignment="1" applyProtection="1">
      <alignment horizontal="right" vertical="center" wrapText="1"/>
      <protection locked="0"/>
    </xf>
    <xf numFmtId="0" fontId="0" fillId="4" borderId="19" xfId="0" applyNumberFormat="1" applyFill="1" applyBorder="1" applyAlignment="1" applyProtection="1">
      <alignment horizontal="right" vertical="center" wrapText="1"/>
      <protection locked="0"/>
    </xf>
    <xf numFmtId="0" fontId="0" fillId="6" borderId="19" xfId="0" applyNumberForma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ill="1" applyBorder="1" applyAlignment="1" applyProtection="1">
      <alignment horizontal="right" vertical="center" wrapText="1"/>
      <protection locked="0"/>
    </xf>
    <xf numFmtId="0" fontId="0" fillId="4" borderId="19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24" fillId="0" borderId="0" xfId="5" applyFont="1" applyFill="1" applyBorder="1" applyAlignment="1" applyProtection="1">
      <alignment vertical="center" wrapText="1"/>
    </xf>
    <xf numFmtId="166" fontId="27" fillId="7" borderId="17" xfId="5" applyNumberFormat="1" applyFont="1" applyFill="1" applyBorder="1" applyAlignment="1" applyProtection="1">
      <alignment horizontal="right" vertical="center" wrapText="1"/>
    </xf>
    <xf numFmtId="0" fontId="26" fillId="0" borderId="0" xfId="5" applyNumberFormat="1" applyFont="1" applyFill="1" applyBorder="1" applyAlignment="1" applyProtection="1">
      <alignment horizontal="right" vertical="center" wrapText="1"/>
    </xf>
    <xf numFmtId="0" fontId="27" fillId="0" borderId="0" xfId="5" applyNumberFormat="1" applyFont="1" applyFill="1" applyBorder="1" applyAlignment="1" applyProtection="1">
      <alignment horizontal="right" vertical="center" wrapText="1"/>
    </xf>
    <xf numFmtId="0" fontId="27" fillId="0" borderId="17" xfId="5" applyNumberFormat="1" applyFont="1" applyFill="1" applyBorder="1" applyAlignment="1" applyProtection="1">
      <alignment horizontal="left" vertical="center" wrapText="1"/>
    </xf>
    <xf numFmtId="0" fontId="27" fillId="7" borderId="17" xfId="5" applyNumberFormat="1" applyFont="1" applyFill="1" applyBorder="1" applyAlignment="1" applyProtection="1">
      <alignment horizontal="right" vertical="center" wrapText="1"/>
    </xf>
    <xf numFmtId="0" fontId="27" fillId="0" borderId="17" xfId="5" applyNumberFormat="1" applyFont="1" applyFill="1" applyBorder="1" applyAlignment="1" applyProtection="1">
      <alignment vertical="center" wrapText="1"/>
    </xf>
    <xf numFmtId="0" fontId="27" fillId="0" borderId="17" xfId="5" applyNumberFormat="1" applyFont="1" applyFill="1" applyBorder="1" applyAlignment="1" applyProtection="1">
      <alignment horizontal="center" vertical="center" wrapText="1"/>
    </xf>
    <xf numFmtId="0" fontId="26" fillId="0" borderId="0" xfId="5" applyNumberFormat="1" applyFont="1" applyFill="1" applyBorder="1" applyAlignment="1" applyProtection="1">
      <alignment vertical="center" wrapText="1"/>
    </xf>
    <xf numFmtId="0" fontId="27" fillId="0" borderId="0" xfId="5" applyNumberFormat="1" applyFont="1" applyFill="1" applyBorder="1" applyAlignment="1" applyProtection="1">
      <alignment vertical="center" wrapText="1"/>
    </xf>
    <xf numFmtId="0" fontId="27" fillId="0" borderId="0" xfId="5" applyNumberFormat="1" applyFont="1" applyFill="1" applyBorder="1" applyAlignment="1" applyProtection="1">
      <alignment horizontal="left" vertical="center" wrapText="1"/>
    </xf>
    <xf numFmtId="0" fontId="28" fillId="0" borderId="0" xfId="5" applyNumberFormat="1" applyFont="1" applyFill="1" applyBorder="1" applyAlignment="1" applyProtection="1">
      <alignment horizontal="right" vertical="center" wrapText="1"/>
    </xf>
    <xf numFmtId="0" fontId="26" fillId="0" borderId="0" xfId="5" applyNumberFormat="1" applyFont="1" applyFill="1" applyBorder="1" applyAlignment="1" applyProtection="1">
      <alignment horizontal="center" vertical="center" wrapText="1"/>
    </xf>
    <xf numFmtId="0" fontId="28" fillId="0" borderId="0" xfId="5" applyNumberFormat="1" applyFont="1" applyFill="1" applyBorder="1" applyAlignment="1" applyProtection="1">
      <alignment horizontal="left" wrapText="1"/>
    </xf>
    <xf numFmtId="0" fontId="29" fillId="0" borderId="0" xfId="5" applyNumberFormat="1" applyFont="1" applyFill="1" applyBorder="1" applyAlignment="1" applyProtection="1">
      <alignment horizontal="left" wrapText="1"/>
    </xf>
    <xf numFmtId="0" fontId="29" fillId="0" borderId="0" xfId="5" applyNumberFormat="1" applyFont="1" applyFill="1" applyBorder="1" applyAlignment="1" applyProtection="1">
      <alignment horizontal="right" wrapText="1"/>
    </xf>
    <xf numFmtId="0" fontId="25" fillId="0" borderId="0" xfId="5" applyNumberFormat="1" applyFont="1" applyFill="1" applyBorder="1" applyAlignment="1" applyProtection="1">
      <alignment horizontal="left" wrapText="1"/>
    </xf>
    <xf numFmtId="0" fontId="25" fillId="0" borderId="0" xfId="5" applyNumberFormat="1" applyFont="1" applyFill="1" applyBorder="1" applyAlignment="1" applyProtection="1">
      <alignment horizontal="right" wrapText="1"/>
    </xf>
    <xf numFmtId="9" fontId="27" fillId="8" borderId="17" xfId="5" applyNumberFormat="1" applyFont="1" applyFill="1" applyBorder="1" applyAlignment="1" applyProtection="1">
      <alignment horizontal="right" vertical="center" wrapText="1"/>
      <protection locked="0"/>
    </xf>
    <xf numFmtId="167" fontId="27" fillId="7" borderId="17" xfId="5" applyNumberFormat="1" applyFont="1" applyFill="1" applyBorder="1" applyAlignment="1" applyProtection="1">
      <alignment horizontal="right" vertical="center" wrapText="1"/>
    </xf>
    <xf numFmtId="9" fontId="27" fillId="4" borderId="17" xfId="5" applyNumberFormat="1" applyFont="1" applyFill="1" applyBorder="1" applyAlignment="1" applyProtection="1">
      <alignment horizontal="right" vertical="center" wrapText="1"/>
      <protection locked="0"/>
    </xf>
    <xf numFmtId="0" fontId="27" fillId="4" borderId="17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5" applyFont="1" applyFill="1" applyBorder="1" applyAlignment="1" applyProtection="1">
      <alignment horizontal="left" vertical="top" wrapText="1"/>
    </xf>
    <xf numFmtId="0" fontId="28" fillId="0" borderId="0" xfId="5" applyFont="1" applyFill="1" applyBorder="1" applyAlignment="1" applyProtection="1">
      <alignment horizontal="center" vertical="center" wrapText="1"/>
    </xf>
    <xf numFmtId="0" fontId="28" fillId="0" borderId="5" xfId="5" applyFont="1" applyFill="1" applyBorder="1" applyAlignment="1" applyProtection="1">
      <alignment horizontal="center" vertical="center" wrapText="1"/>
    </xf>
    <xf numFmtId="0" fontId="28" fillId="7" borderId="5" xfId="5" applyFont="1" applyFill="1" applyBorder="1" applyAlignment="1" applyProtection="1">
      <alignment horizontal="right" vertical="center" wrapText="1"/>
    </xf>
    <xf numFmtId="0" fontId="3" fillId="0" borderId="0" xfId="1" applyBorder="1" applyAlignment="1">
      <alignment wrapText="1"/>
    </xf>
    <xf numFmtId="0" fontId="22" fillId="0" borderId="0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2" fillId="0" borderId="11" xfId="3" applyFont="1" applyBorder="1" applyAlignment="1">
      <alignment horizontal="center" vertical="center" wrapText="1"/>
    </xf>
    <xf numFmtId="0" fontId="27" fillId="0" borderId="17" xfId="5" applyNumberFormat="1" applyFont="1" applyFill="1" applyBorder="1" applyAlignment="1" applyProtection="1">
      <alignment horizontal="right" vertical="center" wrapText="1"/>
      <protection locked="0"/>
    </xf>
    <xf numFmtId="165" fontId="27" fillId="7" borderId="17" xfId="5" applyNumberFormat="1" applyFont="1" applyFill="1" applyBorder="1" applyAlignment="1" applyProtection="1">
      <alignment horizontal="right" vertical="center" wrapText="1"/>
      <protection locked="0"/>
    </xf>
    <xf numFmtId="165" fontId="27" fillId="7" borderId="17" xfId="5" applyNumberFormat="1" applyFont="1" applyFill="1" applyBorder="1" applyAlignment="1" applyProtection="1">
      <alignment horizontal="right" vertical="center" wrapText="1"/>
    </xf>
    <xf numFmtId="49" fontId="27" fillId="4" borderId="17" xfId="5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1" applyFont="1" applyBorder="1" applyAlignment="1" applyProtection="1">
      <alignment horizontal="center" vertical="center" wrapText="1"/>
      <protection locked="0"/>
    </xf>
    <xf numFmtId="0" fontId="27" fillId="7" borderId="17" xfId="5" applyNumberFormat="1" applyFont="1" applyFill="1" applyBorder="1" applyAlignment="1" applyProtection="1">
      <alignment horizontal="right" vertical="center" wrapText="1"/>
      <protection locked="0"/>
    </xf>
    <xf numFmtId="168" fontId="27" fillId="4" borderId="17" xfId="5" applyNumberFormat="1" applyFont="1" applyFill="1" applyBorder="1" applyAlignment="1" applyProtection="1">
      <alignment horizontal="right" vertical="center" wrapText="1"/>
      <protection locked="0"/>
    </xf>
    <xf numFmtId="0" fontId="26" fillId="0" borderId="20" xfId="5" applyNumberFormat="1" applyFont="1" applyFill="1" applyBorder="1" applyAlignment="1" applyProtection="1">
      <alignment horizontal="left" vertical="center" wrapText="1"/>
    </xf>
    <xf numFmtId="0" fontId="26" fillId="0" borderId="13" xfId="5" applyNumberFormat="1" applyFont="1" applyFill="1" applyBorder="1" applyAlignment="1" applyProtection="1">
      <alignment horizontal="left" vertical="center" wrapText="1"/>
    </xf>
    <xf numFmtId="0" fontId="27" fillId="0" borderId="33" xfId="5" applyNumberFormat="1" applyFont="1" applyFill="1" applyBorder="1" applyAlignment="1" applyProtection="1">
      <alignment vertical="center" wrapText="1"/>
    </xf>
    <xf numFmtId="0" fontId="27" fillId="4" borderId="33" xfId="5" applyNumberFormat="1" applyFont="1" applyFill="1" applyBorder="1" applyAlignment="1" applyProtection="1">
      <alignment horizontal="right" vertical="center" wrapText="1"/>
      <protection locked="0"/>
    </xf>
    <xf numFmtId="0" fontId="26" fillId="0" borderId="26" xfId="5" applyNumberFormat="1" applyFont="1" applyFill="1" applyBorder="1" applyAlignment="1" applyProtection="1">
      <alignment horizontal="right" vertical="center" wrapText="1"/>
    </xf>
    <xf numFmtId="0" fontId="26" fillId="0" borderId="19" xfId="5" applyNumberFormat="1" applyFont="1" applyFill="1" applyBorder="1" applyAlignment="1" applyProtection="1">
      <alignment vertical="center" wrapText="1"/>
    </xf>
    <xf numFmtId="0" fontId="27" fillId="4" borderId="19" xfId="5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5" applyNumberFormat="1" applyFont="1" applyFill="1" applyBorder="1" applyAlignment="1" applyProtection="1">
      <alignment vertical="center" wrapText="1"/>
    </xf>
    <xf numFmtId="0" fontId="32" fillId="0" borderId="19" xfId="5" applyFont="1" applyFill="1" applyBorder="1" applyAlignment="1" applyProtection="1">
      <alignment vertical="top" wrapText="1"/>
    </xf>
    <xf numFmtId="0" fontId="19" fillId="6" borderId="15" xfId="3" applyFill="1" applyBorder="1" applyAlignment="1">
      <alignment horizontal="left" vertical="center" wrapText="1"/>
    </xf>
    <xf numFmtId="0" fontId="19" fillId="6" borderId="17" xfId="3" applyFill="1" applyBorder="1" applyAlignment="1">
      <alignment horizontal="left" vertical="center" wrapText="1"/>
    </xf>
    <xf numFmtId="0" fontId="19" fillId="6" borderId="16" xfId="3" applyFill="1" applyBorder="1" applyAlignment="1">
      <alignment horizontal="left" vertical="center" wrapText="1"/>
    </xf>
    <xf numFmtId="0" fontId="19" fillId="6" borderId="7" xfId="3" applyFill="1" applyBorder="1" applyAlignment="1">
      <alignment horizontal="left" vertical="center" wrapText="1"/>
    </xf>
    <xf numFmtId="0" fontId="28" fillId="0" borderId="17" xfId="5" applyNumberFormat="1" applyFont="1" applyFill="1" applyBorder="1" applyAlignment="1" applyProtection="1">
      <alignment horizontal="left" vertical="center" wrapText="1"/>
    </xf>
    <xf numFmtId="0" fontId="35" fillId="0" borderId="0" xfId="5" applyNumberFormat="1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wrapText="1"/>
    </xf>
    <xf numFmtId="0" fontId="26" fillId="0" borderId="20" xfId="5" applyNumberFormat="1" applyFont="1" applyFill="1" applyBorder="1" applyAlignment="1" applyProtection="1">
      <alignment horizontal="left" vertical="center" wrapText="1"/>
    </xf>
    <xf numFmtId="0" fontId="26" fillId="0" borderId="13" xfId="5" applyNumberFormat="1" applyFont="1" applyFill="1" applyBorder="1" applyAlignment="1" applyProtection="1">
      <alignment horizontal="left" vertical="center" wrapText="1"/>
    </xf>
    <xf numFmtId="0" fontId="26" fillId="0" borderId="29" xfId="5" applyNumberFormat="1" applyFont="1" applyFill="1" applyBorder="1" applyAlignment="1" applyProtection="1">
      <alignment horizontal="left" vertical="center" wrapText="1"/>
    </xf>
    <xf numFmtId="0" fontId="26" fillId="0" borderId="30" xfId="5" applyNumberFormat="1" applyFont="1" applyFill="1" applyBorder="1" applyAlignment="1" applyProtection="1">
      <alignment horizontal="left" vertical="center" wrapText="1"/>
    </xf>
    <xf numFmtId="0" fontId="27" fillId="0" borderId="29" xfId="5" applyNumberFormat="1" applyFont="1" applyFill="1" applyBorder="1" applyAlignment="1" applyProtection="1">
      <alignment horizontal="left" vertical="top" wrapText="1"/>
      <protection locked="0"/>
    </xf>
    <xf numFmtId="0" fontId="27" fillId="0" borderId="30" xfId="5" applyNumberFormat="1" applyFont="1" applyFill="1" applyBorder="1" applyAlignment="1" applyProtection="1">
      <alignment horizontal="left" vertical="top" wrapText="1"/>
      <protection locked="0"/>
    </xf>
    <xf numFmtId="0" fontId="26" fillId="0" borderId="31" xfId="5" applyNumberFormat="1" applyFont="1" applyFill="1" applyBorder="1" applyAlignment="1" applyProtection="1">
      <alignment horizontal="left" vertical="center" wrapText="1"/>
    </xf>
    <xf numFmtId="0" fontId="26" fillId="0" borderId="32" xfId="5" applyNumberFormat="1" applyFont="1" applyFill="1" applyBorder="1" applyAlignment="1" applyProtection="1">
      <alignment horizontal="left" vertical="center" wrapText="1"/>
    </xf>
    <xf numFmtId="0" fontId="26" fillId="0" borderId="0" xfId="5" applyNumberFormat="1" applyFont="1" applyFill="1" applyBorder="1" applyAlignment="1" applyProtection="1">
      <alignment horizontal="left" vertical="center" wrapText="1"/>
    </xf>
    <xf numFmtId="0" fontId="27" fillId="0" borderId="17" xfId="5" applyNumberFormat="1" applyFont="1" applyFill="1" applyBorder="1" applyAlignment="1" applyProtection="1">
      <alignment horizontal="left" vertical="center" wrapText="1"/>
    </xf>
    <xf numFmtId="0" fontId="26" fillId="0" borderId="0" xfId="5" applyFont="1" applyFill="1" applyBorder="1" applyAlignment="1" applyProtection="1">
      <alignment horizontal="center" vertical="center" wrapText="1"/>
    </xf>
    <xf numFmtId="0" fontId="27" fillId="4" borderId="20" xfId="5" applyNumberFormat="1" applyFont="1" applyFill="1" applyBorder="1" applyAlignment="1" applyProtection="1">
      <alignment horizontal="left" vertical="top" wrapText="1"/>
      <protection locked="0"/>
    </xf>
    <xf numFmtId="0" fontId="27" fillId="4" borderId="13" xfId="5" applyNumberFormat="1" applyFont="1" applyFill="1" applyBorder="1" applyAlignment="1" applyProtection="1">
      <alignment horizontal="left" vertical="top" wrapText="1"/>
      <protection locked="0"/>
    </xf>
    <xf numFmtId="0" fontId="27" fillId="0" borderId="20" xfId="5" applyNumberFormat="1" applyFont="1" applyFill="1" applyBorder="1" applyAlignment="1" applyProtection="1">
      <alignment horizontal="left" vertical="center" wrapText="1"/>
    </xf>
    <xf numFmtId="0" fontId="27" fillId="0" borderId="13" xfId="5" applyNumberFormat="1" applyFont="1" applyFill="1" applyBorder="1" applyAlignment="1" applyProtection="1">
      <alignment horizontal="left" vertical="center" wrapText="1"/>
    </xf>
    <xf numFmtId="0" fontId="27" fillId="9" borderId="20" xfId="5" applyNumberFormat="1" applyFont="1" applyFill="1" applyBorder="1" applyAlignment="1" applyProtection="1">
      <alignment horizontal="left" vertical="top" wrapText="1"/>
      <protection locked="0"/>
    </xf>
    <xf numFmtId="0" fontId="27" fillId="9" borderId="13" xfId="5" applyNumberFormat="1" applyFont="1" applyFill="1" applyBorder="1" applyAlignment="1" applyProtection="1">
      <alignment horizontal="left" vertical="top" wrapText="1"/>
      <protection locked="0"/>
    </xf>
    <xf numFmtId="0" fontId="27" fillId="0" borderId="27" xfId="5" applyNumberFormat="1" applyFont="1" applyFill="1" applyBorder="1" applyAlignment="1" applyProtection="1">
      <alignment horizontal="left" vertical="top" wrapText="1"/>
      <protection locked="0"/>
    </xf>
    <xf numFmtId="0" fontId="27" fillId="0" borderId="28" xfId="5" applyNumberFormat="1" applyFont="1" applyFill="1" applyBorder="1" applyAlignment="1" applyProtection="1">
      <alignment horizontal="left" vertical="top" wrapText="1"/>
      <protection locked="0"/>
    </xf>
    <xf numFmtId="0" fontId="26" fillId="0" borderId="25" xfId="5" applyNumberFormat="1" applyFont="1" applyFill="1" applyBorder="1" applyAlignment="1" applyProtection="1">
      <alignment horizontal="left" vertical="center" wrapText="1"/>
    </xf>
    <xf numFmtId="0" fontId="26" fillId="0" borderId="26" xfId="5" applyNumberFormat="1" applyFont="1" applyFill="1" applyBorder="1" applyAlignment="1" applyProtection="1">
      <alignment horizontal="left" vertical="center" wrapText="1"/>
    </xf>
    <xf numFmtId="0" fontId="26" fillId="0" borderId="0" xfId="5" applyNumberFormat="1" applyFont="1" applyFill="1" applyBorder="1" applyAlignment="1" applyProtection="1">
      <alignment horizontal="left" wrapText="1"/>
    </xf>
    <xf numFmtId="0" fontId="27" fillId="4" borderId="23" xfId="5" applyNumberFormat="1" applyFont="1" applyFill="1" applyBorder="1" applyAlignment="1" applyProtection="1">
      <alignment horizontal="left" vertical="top" wrapText="1"/>
      <protection locked="0"/>
    </xf>
    <xf numFmtId="0" fontId="27" fillId="4" borderId="24" xfId="5" applyNumberFormat="1" applyFont="1" applyFill="1" applyBorder="1" applyAlignment="1" applyProtection="1">
      <alignment horizontal="left" vertical="top" wrapText="1"/>
      <protection locked="0"/>
    </xf>
    <xf numFmtId="0" fontId="26" fillId="0" borderId="20" xfId="5" applyNumberFormat="1" applyFont="1" applyFill="1" applyBorder="1" applyAlignment="1" applyProtection="1">
      <alignment horizontal="left" vertical="top" wrapText="1"/>
    </xf>
    <xf numFmtId="0" fontId="26" fillId="0" borderId="13" xfId="5" applyNumberFormat="1" applyFont="1" applyFill="1" applyBorder="1" applyAlignment="1" applyProtection="1">
      <alignment horizontal="left" vertical="top" wrapText="1"/>
    </xf>
    <xf numFmtId="0" fontId="26" fillId="0" borderId="0" xfId="5" applyFont="1" applyFill="1" applyBorder="1" applyAlignment="1" applyProtection="1">
      <alignment horizontal="center" vertical="top" wrapText="1"/>
    </xf>
    <xf numFmtId="0" fontId="27" fillId="0" borderId="21" xfId="5" applyNumberFormat="1" applyFont="1" applyFill="1" applyBorder="1" applyAlignment="1" applyProtection="1">
      <alignment horizontal="left" vertical="center" wrapText="1"/>
    </xf>
    <xf numFmtId="0" fontId="27" fillId="0" borderId="22" xfId="5" applyNumberFormat="1" applyFont="1" applyFill="1" applyBorder="1" applyAlignment="1" applyProtection="1">
      <alignment horizontal="left" vertical="center" wrapText="1"/>
    </xf>
    <xf numFmtId="0" fontId="33" fillId="9" borderId="20" xfId="5" applyNumberFormat="1" applyFont="1" applyFill="1" applyBorder="1" applyAlignment="1" applyProtection="1">
      <alignment horizontal="left" vertical="center" wrapText="1"/>
    </xf>
    <xf numFmtId="0" fontId="33" fillId="9" borderId="13" xfId="5" applyNumberFormat="1" applyFont="1" applyFill="1" applyBorder="1" applyAlignment="1" applyProtection="1">
      <alignment horizontal="left" vertical="center" wrapText="1"/>
    </xf>
  </cellXfs>
  <cellStyles count="6">
    <cellStyle name="Normal 2" xfId="1" xr:uid="{00000000-0005-0000-0000-000000000000}"/>
    <cellStyle name="Normal 2 2" xfId="3" xr:uid="{00000000-0005-0000-0000-000001000000}"/>
    <cellStyle name="Normal 3" xfId="2" xr:uid="{00000000-0005-0000-0000-000002000000}"/>
    <cellStyle name="Normal 4" xfId="5" xr:uid="{00000000-0005-0000-0000-000003000000}"/>
    <cellStyle name="Normalny" xfId="0" builtinId="0"/>
    <cellStyle name="Percent 2" xfId="4" xr:uid="{00000000-0005-0000-0000-000005000000}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7F79B"/>
      <color rgb="FFFAFAB4"/>
      <color rgb="FF002E76"/>
      <color rgb="FF92D400"/>
      <color rgb="FFE0F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ednostki!A1"/><Relationship Id="rId2" Type="http://schemas.openxmlformats.org/officeDocument/2006/relationships/hyperlink" Target="#'Wniosek z Planu'!A1"/><Relationship Id="rId1" Type="http://schemas.openxmlformats.org/officeDocument/2006/relationships/hyperlink" Target="#Import!A1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11</xdr:row>
      <xdr:rowOff>142875</xdr:rowOff>
    </xdr:from>
    <xdr:to>
      <xdr:col>5</xdr:col>
      <xdr:colOff>175260</xdr:colOff>
      <xdr:row>14</xdr:row>
      <xdr:rowOff>66675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76400" y="2543175"/>
          <a:ext cx="1480185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Generowanie wniosku z planu</a:t>
          </a:r>
        </a:p>
      </xdr:txBody>
    </xdr:sp>
    <xdr:clientData/>
  </xdr:twoCellAnchor>
  <xdr:twoCellAnchor>
    <xdr:from>
      <xdr:col>5</xdr:col>
      <xdr:colOff>386715</xdr:colOff>
      <xdr:row>11</xdr:row>
      <xdr:rowOff>142875</xdr:rowOff>
    </xdr:from>
    <xdr:to>
      <xdr:col>8</xdr:col>
      <xdr:colOff>66675</xdr:colOff>
      <xdr:row>14</xdr:row>
      <xdr:rowOff>66675</xdr:rowOff>
    </xdr:to>
    <xdr:sp macro="[0]!GenWnioskuPozaPlanem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68040" y="2543175"/>
          <a:ext cx="1480185" cy="4953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Generowanie wniosku poza planem</a:t>
          </a:r>
        </a:p>
      </xdr:txBody>
    </xdr:sp>
    <xdr:clientData/>
  </xdr:twoCellAnchor>
  <xdr:twoCellAnchor editAs="absolute">
    <xdr:from>
      <xdr:col>2</xdr:col>
      <xdr:colOff>495300</xdr:colOff>
      <xdr:row>14</xdr:row>
      <xdr:rowOff>142875</xdr:rowOff>
    </xdr:from>
    <xdr:to>
      <xdr:col>8</xdr:col>
      <xdr:colOff>66675</xdr:colOff>
      <xdr:row>16</xdr:row>
      <xdr:rowOff>85725</xdr:rowOff>
    </xdr:to>
    <xdr:sp macro="[0]!Pusty_wniosek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76400" y="3114675"/>
          <a:ext cx="3171825" cy="3238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Przejście do ostatnio wypełnionego wniosku</a:t>
          </a:r>
          <a:endParaRPr lang="en-U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495300</xdr:colOff>
      <xdr:row>17</xdr:row>
      <xdr:rowOff>47625</xdr:rowOff>
    </xdr:from>
    <xdr:to>
      <xdr:col>8</xdr:col>
      <xdr:colOff>66675</xdr:colOff>
      <xdr:row>19</xdr:row>
      <xdr:rowOff>142875</xdr:rowOff>
    </xdr:to>
    <xdr:sp macro="[0]!Pusty_wniosek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676400" y="3514725"/>
          <a:ext cx="3171825" cy="3238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Lista</a:t>
          </a:r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kom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ó</a:t>
          </a:r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rek wnioskuj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ących</a:t>
          </a:r>
          <a:endParaRPr lang="en-U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104776</xdr:colOff>
      <xdr:row>1</xdr:row>
      <xdr:rowOff>114300</xdr:rowOff>
    </xdr:from>
    <xdr:to>
      <xdr:col>9</xdr:col>
      <xdr:colOff>500230</xdr:colOff>
      <xdr:row>5</xdr:row>
      <xdr:rowOff>83820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304800"/>
          <a:ext cx="5196054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76200</xdr:rowOff>
    </xdr:from>
    <xdr:to>
      <xdr:col>1</xdr:col>
      <xdr:colOff>2276476</xdr:colOff>
      <xdr:row>20</xdr:row>
      <xdr:rowOff>26670</xdr:rowOff>
    </xdr:to>
    <xdr:sp macro="[0]!Impor_Dane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1976" y="2971800"/>
          <a:ext cx="2276475" cy="274320"/>
        </a:xfrm>
        <a:prstGeom prst="rect">
          <a:avLst/>
        </a:prstGeom>
        <a:solidFill>
          <a:srgbClr val="002E76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0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Generuj</a:t>
          </a:r>
          <a:r>
            <a:rPr lang="pl-PL" sz="10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wniosek</a:t>
          </a:r>
          <a:endParaRPr lang="pl-PL" sz="1000" b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</xdr:colOff>
      <xdr:row>6</xdr:row>
      <xdr:rowOff>5715</xdr:rowOff>
    </xdr:from>
    <xdr:to>
      <xdr:col>1</xdr:col>
      <xdr:colOff>2276476</xdr:colOff>
      <xdr:row>7</xdr:row>
      <xdr:rowOff>251460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1976" y="1339215"/>
          <a:ext cx="2276475" cy="27432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Pow</a:t>
          </a:r>
          <a:r>
            <a:rPr lang="pl-PL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rót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do menu głównego</a:t>
          </a:r>
          <a:endParaRPr lang="pl-PL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76200</xdr:colOff>
      <xdr:row>0</xdr:row>
      <xdr:rowOff>219075</xdr:rowOff>
    </xdr:from>
    <xdr:to>
      <xdr:col>1</xdr:col>
      <xdr:colOff>5324942</xdr:colOff>
      <xdr:row>0</xdr:row>
      <xdr:rowOff>504901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66750" y="219075"/>
          <a:ext cx="5248742" cy="285826"/>
          <a:chOff x="0" y="0"/>
          <a:chExt cx="6932023" cy="38317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49531" cy="383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4446" y="8709"/>
            <a:ext cx="1297577" cy="3570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4616822</xdr:colOff>
      <xdr:row>0</xdr:row>
      <xdr:rowOff>123265</xdr:rowOff>
    </xdr:from>
    <xdr:to>
      <xdr:col>4</xdr:col>
      <xdr:colOff>582703</xdr:colOff>
      <xdr:row>0</xdr:row>
      <xdr:rowOff>515471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233646" y="123265"/>
          <a:ext cx="2005851" cy="392206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Pow</a:t>
          </a:r>
          <a:r>
            <a:rPr lang="pl-PL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rót</a:t>
          </a:r>
          <a:r>
            <a:rPr lang="pl-PL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do menu głównego</a:t>
          </a:r>
          <a:endParaRPr lang="pl-PL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1994645</xdr:colOff>
      <xdr:row>0</xdr:row>
      <xdr:rowOff>179294</xdr:rowOff>
    </xdr:from>
    <xdr:to>
      <xdr:col>1</xdr:col>
      <xdr:colOff>2626563</xdr:colOff>
      <xdr:row>0</xdr:row>
      <xdr:rowOff>465120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994645" y="179294"/>
          <a:ext cx="5470618" cy="285826"/>
          <a:chOff x="0" y="0"/>
          <a:chExt cx="6932023" cy="383177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49531" cy="383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4446" y="8709"/>
            <a:ext cx="1297577" cy="3570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57150</xdr:rowOff>
    </xdr:from>
    <xdr:to>
      <xdr:col>6</xdr:col>
      <xdr:colOff>523875</xdr:colOff>
      <xdr:row>2</xdr:row>
      <xdr:rowOff>3138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81800" y="57150"/>
          <a:ext cx="2276475" cy="27432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Pow</a:t>
          </a:r>
          <a:r>
            <a:rPr lang="pl-PL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rót</a:t>
          </a:r>
          <a:r>
            <a:rPr lang="pl-PL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do menu głównego</a:t>
          </a:r>
          <a:endParaRPr lang="pl-PL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iwarsk/AppData/Local/Temp/KPRM%202011-09-22/E.Zajaczkowska/Poprawione%20KPRM/GITD/GITD%20Zestawienie%2020111228%20v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tech"/>
      <sheetName val="Sheet3"/>
      <sheetName val="Sheet1"/>
      <sheetName val="VAT"/>
    </sheetNames>
    <sheetDataSet>
      <sheetData sheetId="0"/>
      <sheetData sheetId="1"/>
      <sheetData sheetId="2">
        <row r="1">
          <cell r="A1" t="str">
            <v>Dostawy</v>
          </cell>
        </row>
      </sheetData>
      <sheetData sheetId="3">
        <row r="1">
          <cell r="C1" t="str">
            <v>Skrót</v>
          </cell>
        </row>
        <row r="2">
          <cell r="C2" t="str">
            <v>BDG</v>
          </cell>
        </row>
        <row r="3">
          <cell r="C3" t="str">
            <v>BEPO</v>
          </cell>
        </row>
        <row r="4">
          <cell r="C4" t="str">
            <v>BF</v>
          </cell>
        </row>
        <row r="5">
          <cell r="C5" t="str">
            <v>BFK</v>
          </cell>
        </row>
        <row r="6">
          <cell r="C6" t="str">
            <v>BIŁ</v>
          </cell>
        </row>
        <row r="7">
          <cell r="C7" t="str">
            <v>BL</v>
          </cell>
        </row>
        <row r="8">
          <cell r="C8" t="str">
            <v>BNI</v>
          </cell>
        </row>
        <row r="9">
          <cell r="C9" t="str">
            <v>BP</v>
          </cell>
        </row>
        <row r="10">
          <cell r="C10" t="str">
            <v>BTM</v>
          </cell>
        </row>
        <row r="11">
          <cell r="C11" t="str">
            <v>CAN</v>
          </cell>
        </row>
        <row r="12">
          <cell r="C12" t="str">
            <v>Del. centr.</v>
          </cell>
        </row>
        <row r="13">
          <cell r="C13" t="str">
            <v>Del. płd.</v>
          </cell>
        </row>
        <row r="14">
          <cell r="C14" t="str">
            <v>Del. płd.-wsch.</v>
          </cell>
        </row>
        <row r="15">
          <cell r="C15" t="str">
            <v>Del. płd.-zach.</v>
          </cell>
        </row>
        <row r="16">
          <cell r="C16" t="str">
            <v>Del. płn.</v>
          </cell>
        </row>
        <row r="17">
          <cell r="C17" t="str">
            <v>Del. płn.-wsch.</v>
          </cell>
        </row>
        <row r="18">
          <cell r="C18" t="str">
            <v>Del. płn.-zach.</v>
          </cell>
        </row>
        <row r="19">
          <cell r="C19" t="str">
            <v>Del. śl.</v>
          </cell>
        </row>
        <row r="20">
          <cell r="C20" t="str">
            <v>Del. wlkp.</v>
          </cell>
        </row>
        <row r="21">
          <cell r="C21" t="str">
            <v>Del. wsch.</v>
          </cell>
        </row>
        <row r="22">
          <cell r="C22" t="str">
            <v>GGI</v>
          </cell>
        </row>
        <row r="23">
          <cell r="C23" t="str">
            <v>POIN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4"/>
  <sheetViews>
    <sheetView showGridLines="0" showRowColHeaders="0" zoomScaleNormal="100" workbookViewId="0">
      <selection activeCell="A2" sqref="A2"/>
    </sheetView>
  </sheetViews>
  <sheetFormatPr defaultColWidth="0" defaultRowHeight="12.5" zeroHeight="1" x14ac:dyDescent="0.25"/>
  <cols>
    <col min="1" max="1" width="8.7265625" style="1" customWidth="1"/>
    <col min="2" max="10" width="9" style="1" customWidth="1"/>
    <col min="11" max="11" width="8.7265625" style="1" customWidth="1"/>
    <col min="12" max="16384" width="8" style="1" hidden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 x14ac:dyDescent="0.35">
      <c r="A6" s="3"/>
      <c r="B6" s="3"/>
      <c r="C6" s="3"/>
      <c r="D6" s="6"/>
      <c r="E6" s="6"/>
      <c r="F6" s="6"/>
      <c r="G6" s="6"/>
      <c r="H6" s="6"/>
      <c r="I6" s="3"/>
      <c r="J6" s="3"/>
      <c r="K6" s="3"/>
    </row>
    <row r="7" spans="1:11" ht="15" customHeight="1" x14ac:dyDescent="0.4">
      <c r="A7" s="3"/>
      <c r="B7" s="4"/>
      <c r="C7" s="3"/>
      <c r="D7" s="6"/>
      <c r="E7" s="6"/>
      <c r="F7" s="6"/>
      <c r="G7" s="6"/>
      <c r="H7" s="6"/>
      <c r="I7" s="3"/>
      <c r="J7" s="3"/>
      <c r="K7" s="3"/>
    </row>
    <row r="8" spans="1:11" ht="15" customHeight="1" thickBot="1" x14ac:dyDescent="0.4">
      <c r="A8" s="3"/>
      <c r="B8" s="3"/>
      <c r="C8" s="3"/>
      <c r="D8" s="7"/>
      <c r="E8" s="7"/>
      <c r="F8" s="7"/>
      <c r="G8" s="7"/>
      <c r="H8" s="7"/>
      <c r="I8" s="3"/>
      <c r="J8" s="3"/>
      <c r="K8" s="3"/>
    </row>
    <row r="9" spans="1:11" ht="25.5" customHeight="1" thickBot="1" x14ac:dyDescent="0.4">
      <c r="A9" s="5"/>
      <c r="B9" s="140" t="s">
        <v>0</v>
      </c>
      <c r="C9" s="141" t="s">
        <v>1</v>
      </c>
      <c r="D9" s="141" t="s">
        <v>1</v>
      </c>
      <c r="E9" s="141" t="s">
        <v>1</v>
      </c>
      <c r="F9" s="141" t="s">
        <v>1</v>
      </c>
      <c r="G9" s="141" t="s">
        <v>1</v>
      </c>
      <c r="H9" s="141" t="s">
        <v>1</v>
      </c>
      <c r="I9" s="141" t="s">
        <v>1</v>
      </c>
      <c r="J9" s="142" t="s">
        <v>1</v>
      </c>
      <c r="K9" s="5"/>
    </row>
    <row r="10" spans="1:11" ht="28.5" customHeight="1" x14ac:dyDescent="0.35">
      <c r="A10" s="5"/>
      <c r="B10" s="143" t="s">
        <v>2</v>
      </c>
      <c r="C10" s="143" t="s">
        <v>3</v>
      </c>
      <c r="D10" s="143" t="s">
        <v>3</v>
      </c>
      <c r="E10" s="143" t="s">
        <v>3</v>
      </c>
      <c r="F10" s="143" t="s">
        <v>3</v>
      </c>
      <c r="G10" s="143" t="s">
        <v>3</v>
      </c>
      <c r="H10" s="143" t="s">
        <v>3</v>
      </c>
      <c r="I10" s="143" t="s">
        <v>3</v>
      </c>
      <c r="J10" s="143" t="s">
        <v>3</v>
      </c>
      <c r="K10" s="5"/>
    </row>
    <row r="11" spans="1:11" ht="15.5" x14ac:dyDescent="0.35">
      <c r="A11" s="5"/>
      <c r="B11" s="144"/>
      <c r="C11" s="144"/>
      <c r="D11" s="144"/>
      <c r="E11" s="144"/>
      <c r="F11" s="144"/>
      <c r="G11" s="144"/>
      <c r="H11" s="144"/>
      <c r="I11" s="144"/>
      <c r="J11" s="144"/>
      <c r="K11" s="5"/>
    </row>
    <row r="12" spans="1:11" ht="15.5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5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5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5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5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9" customHeight="1" x14ac:dyDescent="0.35">
      <c r="A17" s="5"/>
      <c r="B17" s="145"/>
      <c r="C17" s="145"/>
      <c r="D17" s="145"/>
      <c r="E17" s="145"/>
      <c r="F17" s="145"/>
      <c r="G17" s="145"/>
      <c r="H17" s="145"/>
      <c r="I17" s="145"/>
      <c r="J17" s="145"/>
      <c r="K17" s="5"/>
    </row>
    <row r="18" spans="1:11" ht="9" customHeight="1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9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25" customHeight="1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9" customHeight="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idden="1" x14ac:dyDescent="0.25">
      <c r="A23"/>
      <c r="B23"/>
      <c r="C23"/>
      <c r="D23"/>
      <c r="E23"/>
      <c r="F23"/>
      <c r="G23"/>
      <c r="H23"/>
      <c r="I23"/>
      <c r="J23"/>
      <c r="K23"/>
    </row>
    <row r="24" spans="1:11" hidden="1" x14ac:dyDescent="0.25">
      <c r="A24"/>
      <c r="B24"/>
      <c r="C24"/>
      <c r="D24"/>
      <c r="E24"/>
      <c r="F24"/>
      <c r="G24"/>
      <c r="H24"/>
      <c r="I24"/>
      <c r="J24"/>
      <c r="K24"/>
    </row>
  </sheetData>
  <sheetProtection password="CDC1" sheet="1" objects="1" scenarios="1" selectLockedCells="1" selectUnlockedCells="1"/>
  <mergeCells count="4">
    <mergeCell ref="B9:J9"/>
    <mergeCell ref="B10:J10"/>
    <mergeCell ref="B11:J11"/>
    <mergeCell ref="B17:J17"/>
  </mergeCells>
  <pageMargins left="0.75" right="0.75" top="1" bottom="1" header="0.5" footer="0.5"/>
  <pageSetup paperSize="9" scale="8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21"/>
  <sheetViews>
    <sheetView showGridLines="0" showRowColHeaders="0" workbookViewId="0">
      <selection activeCell="B15" sqref="B15"/>
    </sheetView>
  </sheetViews>
  <sheetFormatPr defaultColWidth="0" defaultRowHeight="12.5" zeroHeight="1" x14ac:dyDescent="0.25"/>
  <cols>
    <col min="1" max="1" width="8.453125" style="2" customWidth="1"/>
    <col min="2" max="2" width="80.54296875" style="2" customWidth="1"/>
    <col min="3" max="3" width="8.453125" style="2" customWidth="1"/>
    <col min="4" max="16384" width="8" style="2" hidden="1"/>
  </cols>
  <sheetData>
    <row r="1" spans="1:3" ht="70.5" customHeight="1" thickBot="1" x14ac:dyDescent="0.4">
      <c r="A1" s="3"/>
      <c r="B1" s="3"/>
      <c r="C1" s="8"/>
    </row>
    <row r="2" spans="1:3" ht="20.5" thickBot="1" x14ac:dyDescent="0.4">
      <c r="A2" s="5"/>
      <c r="B2" s="32" t="s">
        <v>6</v>
      </c>
      <c r="C2" s="9"/>
    </row>
    <row r="3" spans="1:3" ht="2.25" customHeight="1" x14ac:dyDescent="0.25">
      <c r="A3" s="9"/>
      <c r="B3" s="9"/>
      <c r="C3" s="9"/>
    </row>
    <row r="4" spans="1:3" s="14" customFormat="1" ht="2.25" customHeight="1" x14ac:dyDescent="0.25">
      <c r="A4" s="13"/>
      <c r="B4" s="13"/>
      <c r="C4" s="13"/>
    </row>
    <row r="5" spans="1:3" s="14" customFormat="1" ht="2.25" customHeight="1" x14ac:dyDescent="0.25">
      <c r="A5" s="13"/>
      <c r="B5" s="15"/>
      <c r="C5" s="13"/>
    </row>
    <row r="6" spans="1:3" s="14" customFormat="1" ht="6.75" customHeight="1" x14ac:dyDescent="0.3">
      <c r="A6" s="13"/>
      <c r="B6" s="16"/>
      <c r="C6" s="13"/>
    </row>
    <row r="7" spans="1:3" s="14" customFormat="1" ht="2.25" customHeight="1" x14ac:dyDescent="0.25">
      <c r="A7" s="13"/>
      <c r="B7" s="15"/>
      <c r="C7" s="13"/>
    </row>
    <row r="8" spans="1:3" s="14" customFormat="1" ht="22.5" customHeight="1" x14ac:dyDescent="0.25">
      <c r="A8" s="13"/>
      <c r="B8" s="27"/>
      <c r="C8" s="13"/>
    </row>
    <row r="9" spans="1:3" s="14" customFormat="1" ht="2.25" customHeight="1" x14ac:dyDescent="0.25">
      <c r="A9" s="13"/>
      <c r="B9" s="15"/>
      <c r="C9" s="13"/>
    </row>
    <row r="10" spans="1:3" s="14" customFormat="1" ht="2.25" customHeight="1" x14ac:dyDescent="0.25">
      <c r="A10" s="13"/>
      <c r="B10" s="17"/>
      <c r="C10" s="13"/>
    </row>
    <row r="11" spans="1:3" ht="2.25" customHeight="1" x14ac:dyDescent="0.25">
      <c r="A11" s="9"/>
      <c r="B11" s="10"/>
      <c r="C11" s="9"/>
    </row>
    <row r="12" spans="1:3" ht="13" x14ac:dyDescent="0.3">
      <c r="A12" s="9"/>
      <c r="B12" s="11" t="s">
        <v>44</v>
      </c>
      <c r="C12" s="9"/>
    </row>
    <row r="13" spans="1:3" ht="13.5" thickBot="1" x14ac:dyDescent="0.35">
      <c r="A13" s="9"/>
      <c r="B13" s="11"/>
      <c r="C13" s="9"/>
    </row>
    <row r="14" spans="1:3" ht="13.5" thickBot="1" x14ac:dyDescent="0.35">
      <c r="A14" s="9"/>
      <c r="B14" s="30" t="s">
        <v>4</v>
      </c>
      <c r="C14" s="9"/>
    </row>
    <row r="15" spans="1:3" ht="13.5" thickBot="1" x14ac:dyDescent="0.35">
      <c r="A15" s="9"/>
      <c r="B15" s="55">
        <v>55</v>
      </c>
      <c r="C15" s="9"/>
    </row>
    <row r="16" spans="1:3" ht="13" x14ac:dyDescent="0.3">
      <c r="A16" s="9"/>
      <c r="B16" s="11"/>
      <c r="C16" s="9"/>
    </row>
    <row r="17" spans="2:2" ht="13" x14ac:dyDescent="0.3">
      <c r="B17" s="11" t="s">
        <v>5</v>
      </c>
    </row>
    <row r="18" spans="2:2" x14ac:dyDescent="0.25">
      <c r="B18" s="29"/>
    </row>
    <row r="19" spans="2:2" x14ac:dyDescent="0.25"/>
    <row r="20" spans="2:2" x14ac:dyDescent="0.25"/>
    <row r="21" spans="2:2" x14ac:dyDescent="0.25"/>
  </sheetData>
  <sheetProtection password="CDC1" sheet="1" objects="1" scenarios="1" selectLockedCells="1"/>
  <dataValidations count="1">
    <dataValidation type="whole" operator="greaterThan" allowBlank="1" showInputMessage="1" showErrorMessage="1" errorTitle="Zły format!" error="Wprowadź wartość liczbową" sqref="B15" xr:uid="{00000000-0002-0000-0100-000000000000}">
      <formula1>0</formula1>
    </dataValidation>
  </dataValidations>
  <pageMargins left="0.7" right="0.7" top="0.75" bottom="0.75" header="0.3" footer="0.3"/>
  <pageSetup paperSize="9" scale="90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E140"/>
  <sheetViews>
    <sheetView tabSelected="1" topLeftCell="A14" zoomScaleNormal="100" zoomScaleSheetLayoutView="85" workbookViewId="0">
      <selection activeCell="B24" sqref="B24"/>
    </sheetView>
  </sheetViews>
  <sheetFormatPr defaultColWidth="0" defaultRowHeight="0" customHeight="1" zeroHeight="1" x14ac:dyDescent="0.25"/>
  <cols>
    <col min="1" max="1" width="69.26953125" style="62" customWidth="1"/>
    <col min="2" max="2" width="69.26953125" style="69" customWidth="1"/>
    <col min="3" max="3" width="1.7265625" style="62" customWidth="1"/>
    <col min="4" max="4" width="19.7265625" style="111" customWidth="1"/>
    <col min="5" max="5" width="9.1796875" style="63" customWidth="1"/>
    <col min="6" max="16384" width="9.1796875" style="63" hidden="1"/>
  </cols>
  <sheetData>
    <row r="1" spans="1:4" ht="58.5" customHeight="1" x14ac:dyDescent="0.25">
      <c r="A1" s="61"/>
      <c r="B1" s="88"/>
    </row>
    <row r="2" spans="1:4" ht="16" customHeight="1" x14ac:dyDescent="0.25">
      <c r="A2" s="156" t="s">
        <v>195</v>
      </c>
      <c r="B2" s="156"/>
    </row>
    <row r="3" spans="1:4" ht="106.5" customHeight="1" x14ac:dyDescent="0.25">
      <c r="A3" s="156" t="s">
        <v>139</v>
      </c>
      <c r="B3" s="156"/>
      <c r="D3" s="111" t="s">
        <v>157</v>
      </c>
    </row>
    <row r="4" spans="1:4" ht="16" customHeight="1" x14ac:dyDescent="0.25">
      <c r="A4" s="156" t="s">
        <v>55</v>
      </c>
      <c r="B4" s="156"/>
    </row>
    <row r="5" spans="1:4" ht="60" customHeight="1" x14ac:dyDescent="0.25">
      <c r="A5" s="64"/>
      <c r="B5" s="64"/>
    </row>
    <row r="6" spans="1:4" ht="54.75" customHeight="1" x14ac:dyDescent="0.25">
      <c r="A6" s="172" t="s">
        <v>196</v>
      </c>
      <c r="B6" s="172"/>
    </row>
    <row r="7" spans="1:4" ht="32.15" customHeight="1" x14ac:dyDescent="0.25">
      <c r="A7" s="64"/>
      <c r="B7" s="64"/>
    </row>
    <row r="8" spans="1:4" ht="14" x14ac:dyDescent="0.25">
      <c r="A8" s="92" t="s">
        <v>56</v>
      </c>
      <c r="B8" s="65"/>
    </row>
    <row r="9" spans="1:4" ht="14" x14ac:dyDescent="0.25">
      <c r="A9" s="92" t="s">
        <v>140</v>
      </c>
      <c r="B9" s="93"/>
    </row>
    <row r="10" spans="1:4" ht="14" x14ac:dyDescent="0.25">
      <c r="A10" s="92" t="s">
        <v>58</v>
      </c>
      <c r="B10" s="93"/>
    </row>
    <row r="11" spans="1:4" ht="14" x14ac:dyDescent="0.25">
      <c r="A11" s="92" t="s">
        <v>86</v>
      </c>
      <c r="B11" s="123"/>
      <c r="C11" s="110"/>
    </row>
    <row r="12" spans="1:4" ht="14" x14ac:dyDescent="0.25">
      <c r="A12" s="92" t="s">
        <v>59</v>
      </c>
      <c r="B12" s="67"/>
    </row>
    <row r="13" spans="1:4" ht="56" x14ac:dyDescent="0.25">
      <c r="A13" s="138" t="s">
        <v>193</v>
      </c>
      <c r="B13" s="67"/>
    </row>
    <row r="14" spans="1:4" ht="14" x14ac:dyDescent="0.25">
      <c r="A14" s="92" t="s">
        <v>60</v>
      </c>
      <c r="B14" s="68"/>
    </row>
    <row r="15" spans="1:4" ht="14.5" thickBot="1" x14ac:dyDescent="0.3">
      <c r="A15" s="92" t="s">
        <v>61</v>
      </c>
      <c r="B15" s="67"/>
    </row>
    <row r="16" spans="1:4" ht="14.5" thickBot="1" x14ac:dyDescent="0.3">
      <c r="A16" s="92" t="s">
        <v>62</v>
      </c>
      <c r="B16" s="66"/>
      <c r="D16" s="112" t="s">
        <v>94</v>
      </c>
    </row>
    <row r="17" spans="1:4" ht="14.5" thickBot="1" x14ac:dyDescent="0.3">
      <c r="A17" s="92" t="s">
        <v>63</v>
      </c>
      <c r="B17" s="107"/>
      <c r="D17" s="113"/>
    </row>
    <row r="18" spans="1:4" ht="14" x14ac:dyDescent="0.25">
      <c r="A18" s="92" t="s">
        <v>117</v>
      </c>
      <c r="B18" s="89" t="str">
        <f>IF(OR(B16="",B16=0,B17="",B17=0),"",B16/B17)</f>
        <v/>
      </c>
    </row>
    <row r="19" spans="1:4" ht="14" x14ac:dyDescent="0.25">
      <c r="A19" s="92" t="s">
        <v>64</v>
      </c>
      <c r="B19" s="65"/>
    </row>
    <row r="20" spans="1:4" ht="14" x14ac:dyDescent="0.25">
      <c r="A20" s="92" t="s">
        <v>65</v>
      </c>
      <c r="B20" s="67"/>
    </row>
    <row r="21" spans="1:4" ht="14" x14ac:dyDescent="0.25">
      <c r="A21" s="92" t="s">
        <v>66</v>
      </c>
      <c r="B21" s="67"/>
    </row>
    <row r="22" spans="1:4" ht="28" x14ac:dyDescent="0.25">
      <c r="A22" s="92" t="s">
        <v>67</v>
      </c>
      <c r="B22" s="66"/>
    </row>
    <row r="23" spans="1:4" ht="28" x14ac:dyDescent="0.25">
      <c r="A23" s="92" t="s">
        <v>118</v>
      </c>
      <c r="B23" s="68"/>
    </row>
    <row r="24" spans="1:4" ht="14" x14ac:dyDescent="0.25">
      <c r="A24" s="92" t="s">
        <v>68</v>
      </c>
      <c r="B24" s="68"/>
    </row>
    <row r="25" spans="1:4" ht="28" x14ac:dyDescent="0.25">
      <c r="A25" s="94" t="s">
        <v>156</v>
      </c>
      <c r="B25" s="67"/>
    </row>
    <row r="26" spans="1:4" ht="28" x14ac:dyDescent="0.25">
      <c r="A26" s="92" t="s">
        <v>142</v>
      </c>
      <c r="B26" s="121"/>
    </row>
    <row r="27" spans="1:4" ht="14" x14ac:dyDescent="0.25">
      <c r="A27" s="92" t="s">
        <v>120</v>
      </c>
      <c r="B27" s="121"/>
    </row>
    <row r="28" spans="1:4" ht="14" x14ac:dyDescent="0.25">
      <c r="A28" s="92" t="s">
        <v>115</v>
      </c>
      <c r="B28" s="124"/>
    </row>
    <row r="29" spans="1:4" ht="14" x14ac:dyDescent="0.25">
      <c r="A29" s="92" t="s">
        <v>70</v>
      </c>
      <c r="B29" s="120" t="str">
        <f>IF(OR(B28="",B16=""),"",B16*B28)</f>
        <v/>
      </c>
    </row>
    <row r="30" spans="1:4" ht="14" x14ac:dyDescent="0.25">
      <c r="A30" s="92" t="s">
        <v>71</v>
      </c>
      <c r="B30" s="68"/>
    </row>
    <row r="31" spans="1:4" ht="14" x14ac:dyDescent="0.25">
      <c r="A31" s="92" t="s">
        <v>72</v>
      </c>
      <c r="B31" s="108"/>
    </row>
    <row r="32" spans="1:4" ht="14" x14ac:dyDescent="0.25">
      <c r="A32" s="155" t="s">
        <v>134</v>
      </c>
      <c r="B32" s="155"/>
    </row>
    <row r="33" spans="1:2" ht="14" x14ac:dyDescent="0.25">
      <c r="A33" s="146" t="s">
        <v>121</v>
      </c>
      <c r="B33" s="147"/>
    </row>
    <row r="34" spans="1:2" ht="14" x14ac:dyDescent="0.25">
      <c r="A34" s="125" t="s">
        <v>132</v>
      </c>
      <c r="B34" s="126"/>
    </row>
    <row r="35" spans="1:2" ht="14" x14ac:dyDescent="0.25">
      <c r="A35" s="146" t="s">
        <v>133</v>
      </c>
      <c r="B35" s="147"/>
    </row>
    <row r="36" spans="1:2" ht="14" x14ac:dyDescent="0.25">
      <c r="A36" s="159" t="s">
        <v>137</v>
      </c>
      <c r="B36" s="160"/>
    </row>
    <row r="37" spans="1:2" ht="14" x14ac:dyDescent="0.25">
      <c r="A37" s="175"/>
      <c r="B37" s="176"/>
    </row>
    <row r="38" spans="1:2" ht="14" x14ac:dyDescent="0.25">
      <c r="A38" s="159" t="s">
        <v>143</v>
      </c>
      <c r="B38" s="160"/>
    </row>
    <row r="39" spans="1:2" ht="14" x14ac:dyDescent="0.25">
      <c r="A39" s="161"/>
      <c r="B39" s="162"/>
    </row>
    <row r="40" spans="1:2" ht="14" x14ac:dyDescent="0.25">
      <c r="A40" s="159" t="s">
        <v>135</v>
      </c>
      <c r="B40" s="160"/>
    </row>
    <row r="41" spans="1:2" ht="14" x14ac:dyDescent="0.25">
      <c r="A41" s="161"/>
      <c r="B41" s="162"/>
    </row>
    <row r="42" spans="1:2" ht="14" x14ac:dyDescent="0.25">
      <c r="A42" s="159" t="s">
        <v>136</v>
      </c>
      <c r="B42" s="160"/>
    </row>
    <row r="43" spans="1:2" ht="14" x14ac:dyDescent="0.25">
      <c r="A43" s="161"/>
      <c r="B43" s="162"/>
    </row>
    <row r="44" spans="1:2" ht="14" x14ac:dyDescent="0.25">
      <c r="A44" s="146" t="s">
        <v>144</v>
      </c>
      <c r="B44" s="147"/>
    </row>
    <row r="45" spans="1:2" ht="57.65" customHeight="1" x14ac:dyDescent="0.25">
      <c r="A45" s="173" t="s">
        <v>145</v>
      </c>
      <c r="B45" s="174"/>
    </row>
    <row r="46" spans="1:2" ht="14" x14ac:dyDescent="0.25">
      <c r="A46" s="165" t="s">
        <v>138</v>
      </c>
      <c r="B46" s="166"/>
    </row>
    <row r="47" spans="1:2" ht="14" x14ac:dyDescent="0.25">
      <c r="A47" s="163"/>
      <c r="B47" s="164"/>
    </row>
    <row r="48" spans="1:2" ht="14" x14ac:dyDescent="0.25">
      <c r="A48" s="148"/>
      <c r="B48" s="149"/>
    </row>
    <row r="49" spans="1:2" ht="14" x14ac:dyDescent="0.25">
      <c r="A49" s="150"/>
      <c r="B49" s="151"/>
    </row>
    <row r="50" spans="1:2" ht="14" x14ac:dyDescent="0.25">
      <c r="A50" s="148"/>
      <c r="B50" s="149"/>
    </row>
    <row r="51" spans="1:2" ht="14" x14ac:dyDescent="0.25">
      <c r="A51" s="150"/>
      <c r="B51" s="151"/>
    </row>
    <row r="52" spans="1:2" ht="18" customHeight="1" x14ac:dyDescent="0.25">
      <c r="A52" s="148"/>
      <c r="B52" s="149"/>
    </row>
    <row r="53" spans="1:2" ht="14" x14ac:dyDescent="0.25">
      <c r="A53" s="150"/>
      <c r="B53" s="151"/>
    </row>
    <row r="54" spans="1:2" ht="14" x14ac:dyDescent="0.25">
      <c r="A54" s="152"/>
      <c r="B54" s="153"/>
    </row>
    <row r="55" spans="1:2" ht="14" x14ac:dyDescent="0.25">
      <c r="A55" s="168"/>
      <c r="B55" s="169"/>
    </row>
    <row r="56" spans="1:2" ht="14" x14ac:dyDescent="0.25">
      <c r="A56" s="170" t="s">
        <v>141</v>
      </c>
      <c r="B56" s="171"/>
    </row>
    <row r="57" spans="1:2" ht="14" x14ac:dyDescent="0.25">
      <c r="A57" s="157"/>
      <c r="B57" s="158"/>
    </row>
    <row r="58" spans="1:2" ht="14" x14ac:dyDescent="0.25">
      <c r="A58" s="146" t="s">
        <v>122</v>
      </c>
      <c r="B58" s="147"/>
    </row>
    <row r="59" spans="1:2" ht="14" x14ac:dyDescent="0.25">
      <c r="A59" s="157"/>
      <c r="B59" s="158"/>
    </row>
    <row r="60" spans="1:2" ht="16" customHeight="1" x14ac:dyDescent="0.25">
      <c r="A60" s="155" t="s">
        <v>73</v>
      </c>
      <c r="B60" s="155"/>
    </row>
    <row r="61" spans="1:2" ht="14" x14ac:dyDescent="0.25">
      <c r="A61" s="95" t="s">
        <v>74</v>
      </c>
      <c r="B61" s="95" t="s">
        <v>93</v>
      </c>
    </row>
    <row r="62" spans="1:2" ht="14" x14ac:dyDescent="0.25">
      <c r="A62" s="109"/>
      <c r="B62" s="106"/>
    </row>
    <row r="63" spans="1:2" ht="14" x14ac:dyDescent="0.25">
      <c r="A63" s="109"/>
      <c r="B63" s="106"/>
    </row>
    <row r="64" spans="1:2" ht="14" x14ac:dyDescent="0.25">
      <c r="A64" s="109"/>
      <c r="B64" s="106"/>
    </row>
    <row r="65" spans="1:2" ht="14" x14ac:dyDescent="0.25">
      <c r="A65" s="109"/>
      <c r="B65" s="106"/>
    </row>
    <row r="66" spans="1:2" ht="14" x14ac:dyDescent="0.25">
      <c r="A66" s="109"/>
      <c r="B66" s="106"/>
    </row>
    <row r="67" spans="1:2" ht="14" x14ac:dyDescent="0.25">
      <c r="A67" s="109"/>
      <c r="B67" s="106"/>
    </row>
    <row r="68" spans="1:2" ht="14" x14ac:dyDescent="0.25">
      <c r="A68" s="155" t="s">
        <v>75</v>
      </c>
      <c r="B68" s="155"/>
    </row>
    <row r="69" spans="1:2" ht="14" x14ac:dyDescent="0.25">
      <c r="A69" s="157"/>
      <c r="B69" s="158"/>
    </row>
    <row r="70" spans="1:2" ht="14" x14ac:dyDescent="0.25">
      <c r="A70" s="155" t="s">
        <v>76</v>
      </c>
      <c r="B70" s="155"/>
    </row>
    <row r="71" spans="1:2" ht="14" x14ac:dyDescent="0.25">
      <c r="A71" s="157"/>
      <c r="B71" s="158"/>
    </row>
    <row r="72" spans="1:2" ht="14" x14ac:dyDescent="0.25">
      <c r="A72" s="92" t="s">
        <v>77</v>
      </c>
      <c r="B72" s="67"/>
    </row>
    <row r="73" spans="1:2" ht="42" x14ac:dyDescent="0.25">
      <c r="A73" s="92" t="s">
        <v>146</v>
      </c>
      <c r="B73" s="67"/>
    </row>
    <row r="74" spans="1:2" ht="28" x14ac:dyDescent="0.25">
      <c r="A74" s="92" t="s">
        <v>147</v>
      </c>
      <c r="B74" s="118"/>
    </row>
    <row r="75" spans="1:2" ht="28" x14ac:dyDescent="0.25">
      <c r="A75" s="92" t="s">
        <v>148</v>
      </c>
      <c r="B75" s="67"/>
    </row>
    <row r="76" spans="1:2" ht="14" x14ac:dyDescent="0.25">
      <c r="A76" s="92" t="s">
        <v>149</v>
      </c>
      <c r="B76" s="67"/>
    </row>
    <row r="77" spans="1:2" ht="28" x14ac:dyDescent="0.25">
      <c r="A77" s="92" t="s">
        <v>150</v>
      </c>
      <c r="B77" s="67"/>
    </row>
    <row r="78" spans="1:2" ht="28" x14ac:dyDescent="0.25">
      <c r="A78" s="92" t="s">
        <v>151</v>
      </c>
      <c r="B78" s="67"/>
    </row>
    <row r="79" spans="1:2" ht="14" x14ac:dyDescent="0.25">
      <c r="A79" s="127" t="s">
        <v>152</v>
      </c>
      <c r="B79" s="128"/>
    </row>
    <row r="80" spans="1:2" ht="29.25" customHeight="1" x14ac:dyDescent="0.25">
      <c r="A80" s="133" t="s">
        <v>153</v>
      </c>
      <c r="B80" s="131"/>
    </row>
    <row r="81" spans="1:2" ht="28" x14ac:dyDescent="0.25">
      <c r="A81" s="130" t="s">
        <v>154</v>
      </c>
      <c r="B81" s="132"/>
    </row>
    <row r="82" spans="1:2" ht="46.5" customHeight="1" x14ac:dyDescent="0.25">
      <c r="A82" s="130" t="s">
        <v>155</v>
      </c>
      <c r="B82" s="129"/>
    </row>
    <row r="83" spans="1:2" ht="16" customHeight="1" x14ac:dyDescent="0.25">
      <c r="A83" s="96" t="s">
        <v>78</v>
      </c>
      <c r="B83" s="90"/>
    </row>
    <row r="84" spans="1:2" ht="61.5" customHeight="1" x14ac:dyDescent="0.3">
      <c r="A84" s="167" t="s">
        <v>194</v>
      </c>
      <c r="B84" s="167"/>
    </row>
    <row r="85" spans="1:2" ht="16" customHeight="1" x14ac:dyDescent="0.25">
      <c r="A85" s="154" t="s">
        <v>79</v>
      </c>
      <c r="B85" s="154"/>
    </row>
    <row r="86" spans="1:2" ht="16" customHeight="1" x14ac:dyDescent="0.25">
      <c r="A86" s="97"/>
      <c r="B86" s="91"/>
    </row>
    <row r="87" spans="1:2" ht="52" customHeight="1" x14ac:dyDescent="0.25">
      <c r="A87" s="139" t="s">
        <v>192</v>
      </c>
      <c r="B87" s="97"/>
    </row>
    <row r="88" spans="1:2" ht="16" customHeight="1" x14ac:dyDescent="0.25">
      <c r="A88" s="98"/>
      <c r="B88" s="91"/>
    </row>
    <row r="89" spans="1:2" ht="16" customHeight="1" x14ac:dyDescent="0.25">
      <c r="A89" s="98"/>
      <c r="B89" s="99"/>
    </row>
    <row r="90" spans="1:2" ht="16" customHeight="1" x14ac:dyDescent="0.25">
      <c r="A90" s="98"/>
      <c r="B90" s="99"/>
    </row>
    <row r="91" spans="1:2" ht="16" customHeight="1" x14ac:dyDescent="0.25">
      <c r="A91" s="100" t="s">
        <v>80</v>
      </c>
      <c r="B91" s="100" t="s">
        <v>81</v>
      </c>
    </row>
    <row r="92" spans="1:2" ht="16" customHeight="1" x14ac:dyDescent="0.25">
      <c r="A92" s="98"/>
      <c r="B92" s="91"/>
    </row>
    <row r="93" spans="1:2" ht="18" customHeight="1" x14ac:dyDescent="0.3">
      <c r="A93" s="101"/>
      <c r="B93" s="99"/>
    </row>
    <row r="94" spans="1:2" ht="18" customHeight="1" x14ac:dyDescent="0.25">
      <c r="A94" s="98"/>
      <c r="B94" s="99"/>
    </row>
    <row r="95" spans="1:2" ht="14" x14ac:dyDescent="0.25">
      <c r="A95" s="98"/>
      <c r="B95" s="99"/>
    </row>
    <row r="96" spans="1:2" ht="14" hidden="1" x14ac:dyDescent="0.25">
      <c r="A96" s="98"/>
      <c r="B96" s="99"/>
    </row>
    <row r="97" spans="1:2" ht="14" hidden="1" x14ac:dyDescent="0.25">
      <c r="A97" s="98"/>
      <c r="B97" s="99"/>
    </row>
    <row r="98" spans="1:2" ht="14" hidden="1" x14ac:dyDescent="0.3">
      <c r="A98" s="101"/>
      <c r="B98" s="99"/>
    </row>
    <row r="99" spans="1:2" ht="14" hidden="1" x14ac:dyDescent="0.3">
      <c r="A99" s="101"/>
      <c r="B99" s="99"/>
    </row>
    <row r="100" spans="1:2" ht="14" hidden="1" x14ac:dyDescent="0.3">
      <c r="A100" s="101"/>
      <c r="B100" s="99"/>
    </row>
    <row r="101" spans="1:2" ht="14" hidden="1" x14ac:dyDescent="0.3">
      <c r="A101" s="101"/>
      <c r="B101" s="99"/>
    </row>
    <row r="102" spans="1:2" ht="14" hidden="1" x14ac:dyDescent="0.3">
      <c r="A102" s="102"/>
      <c r="B102" s="103"/>
    </row>
    <row r="103" spans="1:2" ht="14" hidden="1" x14ac:dyDescent="0.25">
      <c r="A103" s="104"/>
      <c r="B103" s="105"/>
    </row>
    <row r="104" spans="1:2" ht="14" hidden="1" x14ac:dyDescent="0.25">
      <c r="A104" s="104"/>
      <c r="B104" s="105"/>
    </row>
    <row r="105" spans="1:2" ht="14" hidden="1" x14ac:dyDescent="0.25">
      <c r="A105" s="104"/>
      <c r="B105" s="105"/>
    </row>
    <row r="106" spans="1:2" ht="14" hidden="1" x14ac:dyDescent="0.25">
      <c r="A106" s="104"/>
      <c r="B106" s="105"/>
    </row>
    <row r="107" spans="1:2" ht="14" hidden="1" x14ac:dyDescent="0.25">
      <c r="A107" s="104"/>
      <c r="B107" s="105"/>
    </row>
    <row r="108" spans="1:2" ht="14" hidden="1" x14ac:dyDescent="0.25">
      <c r="A108" s="104"/>
      <c r="B108" s="105"/>
    </row>
    <row r="109" spans="1:2" ht="14" hidden="1" x14ac:dyDescent="0.25">
      <c r="A109" s="104"/>
      <c r="B109" s="105"/>
    </row>
    <row r="110" spans="1:2" ht="14" hidden="1" x14ac:dyDescent="0.25">
      <c r="A110" s="104"/>
      <c r="B110" s="105"/>
    </row>
    <row r="111" spans="1:2" ht="14" hidden="1" x14ac:dyDescent="0.25">
      <c r="A111" s="104"/>
      <c r="B111" s="105"/>
    </row>
    <row r="112" spans="1:2" ht="14" hidden="1" x14ac:dyDescent="0.25">
      <c r="A112" s="104"/>
      <c r="B112" s="105"/>
    </row>
    <row r="113" spans="1:2" ht="14" hidden="1" x14ac:dyDescent="0.25">
      <c r="A113" s="104"/>
      <c r="B113" s="105"/>
    </row>
    <row r="114" spans="1:2" ht="14" hidden="1" x14ac:dyDescent="0.25">
      <c r="A114" s="104"/>
      <c r="B114" s="105"/>
    </row>
    <row r="115" spans="1:2" ht="14" hidden="1" x14ac:dyDescent="0.25">
      <c r="A115" s="104"/>
      <c r="B115" s="105"/>
    </row>
    <row r="116" spans="1:2" ht="14" hidden="1" x14ac:dyDescent="0.25">
      <c r="A116" s="104"/>
      <c r="B116" s="105"/>
    </row>
    <row r="117" spans="1:2" ht="14" hidden="1" x14ac:dyDescent="0.25">
      <c r="A117" s="104"/>
      <c r="B117" s="105"/>
    </row>
    <row r="118" spans="1:2" ht="14" hidden="1" x14ac:dyDescent="0.25">
      <c r="A118" s="104"/>
      <c r="B118" s="105"/>
    </row>
    <row r="119" spans="1:2" ht="14" hidden="1" x14ac:dyDescent="0.25">
      <c r="A119" s="104"/>
      <c r="B119" s="105"/>
    </row>
    <row r="120" spans="1:2" ht="14" hidden="1" x14ac:dyDescent="0.25">
      <c r="A120" s="104"/>
      <c r="B120" s="105"/>
    </row>
    <row r="121" spans="1:2" ht="14" hidden="1" x14ac:dyDescent="0.25">
      <c r="A121" s="104"/>
      <c r="B121" s="105"/>
    </row>
    <row r="122" spans="1:2" ht="14" hidden="1" x14ac:dyDescent="0.25">
      <c r="A122" s="104"/>
      <c r="B122" s="105"/>
    </row>
    <row r="123" spans="1:2" ht="14" hidden="1" x14ac:dyDescent="0.25">
      <c r="A123" s="104"/>
      <c r="B123" s="105"/>
    </row>
    <row r="124" spans="1:2" ht="14" hidden="1" x14ac:dyDescent="0.25">
      <c r="A124" s="104"/>
      <c r="B124" s="105"/>
    </row>
    <row r="125" spans="1:2" ht="14" hidden="1" x14ac:dyDescent="0.25">
      <c r="A125" s="104"/>
      <c r="B125" s="105"/>
    </row>
    <row r="126" spans="1:2" ht="14" hidden="1" x14ac:dyDescent="0.25">
      <c r="A126" s="104"/>
      <c r="B126" s="105"/>
    </row>
    <row r="127" spans="1:2" ht="14" hidden="1" x14ac:dyDescent="0.25">
      <c r="A127" s="104"/>
      <c r="B127" s="105"/>
    </row>
    <row r="128" spans="1:2" ht="14" hidden="1" x14ac:dyDescent="0.25">
      <c r="A128" s="104"/>
      <c r="B128" s="105"/>
    </row>
    <row r="129" spans="1:2" ht="14" hidden="1" x14ac:dyDescent="0.25">
      <c r="A129" s="104"/>
      <c r="B129" s="105"/>
    </row>
    <row r="130" spans="1:2" ht="14" hidden="1" x14ac:dyDescent="0.25">
      <c r="A130" s="104"/>
      <c r="B130" s="105"/>
    </row>
    <row r="131" spans="1:2" ht="14" hidden="1" x14ac:dyDescent="0.25">
      <c r="A131" s="104"/>
      <c r="B131" s="105"/>
    </row>
    <row r="132" spans="1:2" ht="14" hidden="1" x14ac:dyDescent="0.25">
      <c r="A132" s="104"/>
      <c r="B132" s="105"/>
    </row>
    <row r="133" spans="1:2" ht="14" hidden="1" x14ac:dyDescent="0.25">
      <c r="A133" s="104"/>
      <c r="B133" s="105"/>
    </row>
    <row r="134" spans="1:2" ht="14" hidden="1" x14ac:dyDescent="0.25">
      <c r="A134" s="104"/>
      <c r="B134" s="105"/>
    </row>
    <row r="135" spans="1:2" ht="14" hidden="1" x14ac:dyDescent="0.25">
      <c r="A135" s="104"/>
      <c r="B135" s="105"/>
    </row>
    <row r="136" spans="1:2" ht="14" hidden="1" x14ac:dyDescent="0.25">
      <c r="A136" s="104"/>
      <c r="B136" s="105"/>
    </row>
    <row r="137" spans="1:2" ht="14" hidden="1" x14ac:dyDescent="0.25">
      <c r="A137" s="104"/>
      <c r="B137" s="105"/>
    </row>
    <row r="138" spans="1:2" ht="14" hidden="1" x14ac:dyDescent="0.25">
      <c r="A138" s="104"/>
      <c r="B138" s="105"/>
    </row>
    <row r="139" spans="1:2" ht="14" hidden="1" x14ac:dyDescent="0.25">
      <c r="A139" s="104"/>
      <c r="B139" s="105"/>
    </row>
    <row r="140" spans="1:2" ht="14" hidden="1" x14ac:dyDescent="0.25">
      <c r="A140" s="104"/>
      <c r="B140" s="105"/>
    </row>
  </sheetData>
  <sheetProtection formatRows="0" selectLockedCells="1"/>
  <mergeCells count="38">
    <mergeCell ref="A84:B84"/>
    <mergeCell ref="A4:B4"/>
    <mergeCell ref="A57:B57"/>
    <mergeCell ref="A55:B55"/>
    <mergeCell ref="A56:B56"/>
    <mergeCell ref="A44:B44"/>
    <mergeCell ref="A43:B43"/>
    <mergeCell ref="A6:B6"/>
    <mergeCell ref="A45:B45"/>
    <mergeCell ref="A71:B71"/>
    <mergeCell ref="A48:B48"/>
    <mergeCell ref="A49:B49"/>
    <mergeCell ref="A69:B69"/>
    <mergeCell ref="A70:B70"/>
    <mergeCell ref="A36:B36"/>
    <mergeCell ref="A37:B37"/>
    <mergeCell ref="A85:B85"/>
    <mergeCell ref="A68:B68"/>
    <mergeCell ref="A2:B2"/>
    <mergeCell ref="A3:B3"/>
    <mergeCell ref="A32:B32"/>
    <mergeCell ref="A59:B59"/>
    <mergeCell ref="A60:B60"/>
    <mergeCell ref="A33:B33"/>
    <mergeCell ref="A35:B35"/>
    <mergeCell ref="A38:B38"/>
    <mergeCell ref="A39:B39"/>
    <mergeCell ref="A40:B40"/>
    <mergeCell ref="A41:B41"/>
    <mergeCell ref="A42:B42"/>
    <mergeCell ref="A47:B47"/>
    <mergeCell ref="A46:B46"/>
    <mergeCell ref="A58:B58"/>
    <mergeCell ref="A50:B50"/>
    <mergeCell ref="A51:B51"/>
    <mergeCell ref="A52:B52"/>
    <mergeCell ref="A53:B53"/>
    <mergeCell ref="A54:B54"/>
  </mergeCells>
  <conditionalFormatting sqref="B11">
    <cfRule type="expression" dxfId="9" priority="11">
      <formula>$B$9="Zamówienie nie ujęte w planie"</formula>
    </cfRule>
  </conditionalFormatting>
  <conditionalFormatting sqref="B62:B67">
    <cfRule type="expression" dxfId="8" priority="9">
      <formula>SUM($B$62:$B$67)=1</formula>
    </cfRule>
  </conditionalFormatting>
  <conditionalFormatting sqref="B73">
    <cfRule type="expression" dxfId="7" priority="8">
      <formula>OR($B$24="Przetarg ograniczony",$B$24="Przetarg nieograniczony")</formula>
    </cfRule>
  </conditionalFormatting>
  <conditionalFormatting sqref="B74">
    <cfRule type="expression" dxfId="6" priority="6">
      <formula>$B$24="Zamówienie z wolnej ręki"</formula>
    </cfRule>
  </conditionalFormatting>
  <conditionalFormatting sqref="B31">
    <cfRule type="expression" dxfId="5" priority="3">
      <formula>$B$30="Nie"</formula>
    </cfRule>
  </conditionalFormatting>
  <conditionalFormatting sqref="B25">
    <cfRule type="expression" dxfId="4" priority="1">
      <formula>OR($B$24="Przetarg nieograniczony",$B$24="Przetarg ograniczony")</formula>
    </cfRule>
  </conditionalFormatting>
  <dataValidations xWindow="850" yWindow="421" count="12">
    <dataValidation allowBlank="1" showInputMessage="1" showErrorMessage="1" errorTitle="Zły format!" error="Wprowadź datę w formacie RRRR-MM-DD" sqref="A62:A67 B86 B61 B26:B27 B72:B83" xr:uid="{00000000-0002-0000-0200-000000000000}"/>
    <dataValidation type="list" allowBlank="1" showInputMessage="1" showErrorMessage="1" errorTitle="Zły format!" error="Wybierz z rozwijanej listy" sqref="B14" xr:uid="{00000000-0002-0000-0200-000001000000}">
      <formula1>Rodz</formula1>
    </dataValidation>
    <dataValidation type="decimal" operator="greaterThan" allowBlank="1" showInputMessage="1" showErrorMessage="1" errorTitle="Zły format!" error="Proszę wprowadzić wartość liczbową" sqref="B22 B16:B18" xr:uid="{00000000-0002-0000-0200-000002000000}">
      <formula1>0</formula1>
    </dataValidation>
    <dataValidation type="list" allowBlank="1" showInputMessage="1" showErrorMessage="1" errorTitle="Zły format!" error="Wybierz z rozwijanej listy" sqref="B23" xr:uid="{00000000-0002-0000-0200-000003000000}">
      <formula1>Zrod</formula1>
    </dataValidation>
    <dataValidation allowBlank="1" showInputMessage="1" showErrorMessage="1" errorTitle="Zły format!" error="Wybierz z rozwijanej listy" sqref="B24" xr:uid="{00000000-0002-0000-0200-000004000000}"/>
    <dataValidation type="date" allowBlank="1" showInputMessage="1" showErrorMessage="1" errorTitle="Zły format!" error="Wprowadź datę w formacie RRRR-MM-DD" sqref="B19 B8" xr:uid="{00000000-0002-0000-0200-000005000000}">
      <formula1>32874</formula1>
      <formula2>47484</formula2>
    </dataValidation>
    <dataValidation type="list" allowBlank="1" showInputMessage="1" showErrorMessage="1" errorTitle="Zły format!" error="Wybierz z rozwijanej listy" sqref="B11" xr:uid="{00000000-0002-0000-0200-000006000000}">
      <formula1>Jednostki</formula1>
    </dataValidation>
    <dataValidation operator="greaterThan" allowBlank="1" showInputMessage="1" showErrorMessage="1" errorTitle="Zły format!" error="Wprowadź wartość liczbową" sqref="B29" xr:uid="{00000000-0002-0000-0200-000007000000}"/>
    <dataValidation type="decimal" allowBlank="1" showInputMessage="1" showErrorMessage="1" errorTitle="Zły format!" error="Wprowadź wartość liczbową" prompt="Suma kryteriów musi wynosić 100%, w przeciwnym razie komórki będą podświetlone na czerwono" sqref="B62:B67" xr:uid="{00000000-0002-0000-0200-000008000000}">
      <formula1>0</formula1>
      <formula2>1</formula2>
    </dataValidation>
    <dataValidation type="list" allowBlank="1" showInputMessage="1" showErrorMessage="1" errorTitle="Zły format!" error="Wybierz z rozwijanej listy" sqref="B30" xr:uid="{00000000-0002-0000-0200-000009000000}">
      <formula1>TN</formula1>
    </dataValidation>
    <dataValidation type="decimal" allowBlank="1" showInputMessage="1" showErrorMessage="1" errorTitle="Zły format!" error="Wprowadź wartość liczbową" sqref="B28 B31" xr:uid="{00000000-0002-0000-0200-00000A000000}">
      <formula1>0</formula1>
      <formula2>1</formula2>
    </dataValidation>
    <dataValidation allowBlank="1" showInputMessage="1" showErrorMessage="1" prompt="W razie konieczności należy zwiększyć wysokość wiersza" sqref="A71:B71 A69:B69 A41:B41 A43:B43 A53 A47 A49 A51 A59:B59 A39:B39 A57:B57 A55" xr:uid="{00000000-0002-0000-0200-00000B000000}"/>
  </dataValidations>
  <pageMargins left="0.39370078740157483" right="0.39370078740157483" top="0.78740157480314965" bottom="0.78740157480314965" header="0" footer="0.39370078740157483"/>
  <pageSetup paperSize="9" scale="70" fitToHeight="2" orientation="portrait" blackAndWhite="1" r:id="rId1"/>
  <headerFooter>
    <oddFooter>&amp;CStrona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002E76"/>
  </sheetPr>
  <dimension ref="A1:CP3"/>
  <sheetViews>
    <sheetView showGridLines="0" showRowColHeaders="0" workbookViewId="0">
      <selection activeCell="E4" sqref="E4"/>
    </sheetView>
  </sheetViews>
  <sheetFormatPr defaultColWidth="10" defaultRowHeight="12.5" x14ac:dyDescent="0.25"/>
  <cols>
    <col min="1" max="6" width="10" style="28"/>
    <col min="7" max="7" width="10.1796875" style="28" bestFit="1" customWidth="1"/>
    <col min="8" max="16384" width="10" style="28"/>
  </cols>
  <sheetData>
    <row r="1" spans="1:94" ht="13" thickBot="1" x14ac:dyDescent="0.3"/>
    <row r="2" spans="1:94" s="114" customFormat="1" ht="156.5" thickBot="1" x14ac:dyDescent="0.3">
      <c r="B2" s="116" t="s">
        <v>108</v>
      </c>
      <c r="C2" s="117">
        <v>1</v>
      </c>
      <c r="D2" s="117" t="s">
        <v>109</v>
      </c>
      <c r="E2" s="117">
        <v>2</v>
      </c>
      <c r="F2" s="117" t="s">
        <v>95</v>
      </c>
      <c r="G2" s="117">
        <v>3</v>
      </c>
      <c r="H2" s="117" t="s">
        <v>41</v>
      </c>
      <c r="I2" s="117">
        <v>4</v>
      </c>
      <c r="J2" s="117" t="s">
        <v>110</v>
      </c>
      <c r="K2" s="117">
        <v>5</v>
      </c>
      <c r="L2" s="117" t="s">
        <v>9</v>
      </c>
      <c r="M2" s="117">
        <v>6</v>
      </c>
      <c r="N2" s="117" t="s">
        <v>111</v>
      </c>
      <c r="O2" s="117">
        <v>7</v>
      </c>
      <c r="P2" s="117" t="s">
        <v>96</v>
      </c>
      <c r="Q2" s="117">
        <v>8</v>
      </c>
      <c r="R2" s="117" t="s">
        <v>112</v>
      </c>
      <c r="S2" s="117">
        <v>9</v>
      </c>
      <c r="T2" s="117" t="s">
        <v>13</v>
      </c>
      <c r="U2" s="117">
        <v>10</v>
      </c>
      <c r="V2" s="117" t="s">
        <v>113</v>
      </c>
      <c r="W2" s="117">
        <v>11</v>
      </c>
      <c r="X2" s="117" t="s">
        <v>97</v>
      </c>
      <c r="Y2" s="117">
        <v>12</v>
      </c>
      <c r="Z2" s="117" t="s">
        <v>98</v>
      </c>
      <c r="AA2" s="117">
        <v>13</v>
      </c>
      <c r="AB2" s="117" t="s">
        <v>99</v>
      </c>
      <c r="AC2" s="117">
        <v>14</v>
      </c>
      <c r="AD2" s="117" t="s">
        <v>100</v>
      </c>
      <c r="AE2" s="117" t="s">
        <v>101</v>
      </c>
      <c r="AF2" s="117" t="s">
        <v>102</v>
      </c>
      <c r="AG2" s="117">
        <v>16</v>
      </c>
      <c r="AH2" s="117" t="s">
        <v>103</v>
      </c>
      <c r="AI2" s="117">
        <v>17</v>
      </c>
      <c r="AJ2" s="117" t="s">
        <v>14</v>
      </c>
      <c r="AK2" s="117">
        <v>18</v>
      </c>
      <c r="AL2" s="117" t="s">
        <v>104</v>
      </c>
      <c r="AM2" s="117">
        <v>19</v>
      </c>
      <c r="AN2" s="117" t="s">
        <v>105</v>
      </c>
      <c r="AO2" s="117">
        <v>20</v>
      </c>
      <c r="AP2" s="117" t="s">
        <v>106</v>
      </c>
      <c r="AQ2" s="117">
        <v>21</v>
      </c>
      <c r="AR2" s="117" t="s">
        <v>107</v>
      </c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</row>
    <row r="3" spans="1:94" x14ac:dyDescent="0.25">
      <c r="A3" s="28" t="str">
        <f>IF(OR(H3="",F3="",J3=""),"",1)</f>
        <v/>
      </c>
      <c r="B3" s="28" t="str">
        <f>IF('Wniosek z Planu'!B9="","",'Wniosek z Planu'!B9)</f>
        <v/>
      </c>
      <c r="D3" s="28" t="str">
        <f>IF('Wniosek z Planu'!B10="","",'Wniosek z Planu'!B10)</f>
        <v/>
      </c>
      <c r="F3" s="28" t="str">
        <f>IF('Wniosek z Planu'!B11="","",'Wniosek z Planu'!B11)</f>
        <v/>
      </c>
      <c r="H3" s="28" t="str">
        <f>IF('Wniosek z Planu'!B13="","",'Wniosek z Planu'!B13)</f>
        <v/>
      </c>
      <c r="J3" s="28" t="str">
        <f>IF('Wniosek z Planu'!B14="","",'Wniosek z Planu'!B14)</f>
        <v/>
      </c>
      <c r="L3" s="28" t="str">
        <f>IF('Wniosek z Planu'!B15="","",'Wniosek z Planu'!B15)</f>
        <v/>
      </c>
      <c r="N3" s="28" t="str">
        <f>IF('Wniosek z Planu'!B16="","",'Wniosek z Planu'!B16)</f>
        <v/>
      </c>
      <c r="P3" s="28" t="str">
        <f>IF('Wniosek z Planu'!B18="","",'Wniosek z Planu'!B18)</f>
        <v/>
      </c>
      <c r="R3" s="28" t="str">
        <f>IF('Wniosek z Planu'!B22="","",'Wniosek z Planu'!B22)</f>
        <v/>
      </c>
      <c r="V3" s="28" t="str">
        <f>IF('Wniosek z Planu'!B23="","",'Wniosek z Planu'!B23)</f>
        <v/>
      </c>
      <c r="X3" s="28" t="str">
        <f>IF('Wniosek z Planu'!B24="","",'Wniosek z Planu'!B24)</f>
        <v/>
      </c>
    </row>
  </sheetData>
  <sheetProtection password="CDC1" sheet="1" objects="1" scenarios="1" selectLockedCells="1" selectUnlockedCell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G31"/>
  <sheetViews>
    <sheetView showGridLines="0" showRowColHeaders="0" zoomScale="85" zoomScaleNormal="85" workbookViewId="0">
      <selection activeCell="C26" sqref="C26"/>
    </sheetView>
  </sheetViews>
  <sheetFormatPr defaultColWidth="0" defaultRowHeight="12.5" zeroHeight="1" x14ac:dyDescent="0.25"/>
  <cols>
    <col min="1" max="1" width="3.54296875" style="31" bestFit="1" customWidth="1"/>
    <col min="2" max="2" width="83.54296875" style="31" customWidth="1"/>
    <col min="3" max="3" width="13.453125" style="56" bestFit="1" customWidth="1"/>
    <col min="4" max="7" width="9.1796875" style="31" customWidth="1"/>
    <col min="8" max="16384" width="9.1796875" style="31" hidden="1"/>
  </cols>
  <sheetData>
    <row r="1" spans="1:3" ht="13" thickBot="1" x14ac:dyDescent="0.3">
      <c r="A1" s="50" t="s">
        <v>7</v>
      </c>
      <c r="B1" s="122" t="s">
        <v>114</v>
      </c>
      <c r="C1" s="51" t="s">
        <v>42</v>
      </c>
    </row>
    <row r="2" spans="1:3" x14ac:dyDescent="0.25">
      <c r="A2" s="52">
        <v>1</v>
      </c>
      <c r="B2" s="134" t="s">
        <v>158</v>
      </c>
      <c r="C2" s="136" t="s">
        <v>177</v>
      </c>
    </row>
    <row r="3" spans="1:3" x14ac:dyDescent="0.25">
      <c r="A3" s="53">
        <v>2</v>
      </c>
      <c r="B3" s="135" t="s">
        <v>159</v>
      </c>
      <c r="C3" s="137" t="s">
        <v>178</v>
      </c>
    </row>
    <row r="4" spans="1:3" x14ac:dyDescent="0.25">
      <c r="A4" s="53">
        <v>3</v>
      </c>
      <c r="B4" s="135" t="s">
        <v>160</v>
      </c>
      <c r="C4" s="137" t="s">
        <v>123</v>
      </c>
    </row>
    <row r="5" spans="1:3" x14ac:dyDescent="0.25">
      <c r="A5" s="53">
        <v>4</v>
      </c>
      <c r="B5" s="135" t="s">
        <v>161</v>
      </c>
      <c r="C5" s="137" t="s">
        <v>129</v>
      </c>
    </row>
    <row r="6" spans="1:3" x14ac:dyDescent="0.25">
      <c r="A6" s="53">
        <v>5</v>
      </c>
      <c r="B6" s="135" t="s">
        <v>162</v>
      </c>
      <c r="C6" s="137" t="s">
        <v>179</v>
      </c>
    </row>
    <row r="7" spans="1:3" x14ac:dyDescent="0.25">
      <c r="A7" s="53">
        <v>6</v>
      </c>
      <c r="B7" s="135" t="s">
        <v>163</v>
      </c>
      <c r="C7" s="137" t="s">
        <v>180</v>
      </c>
    </row>
    <row r="8" spans="1:3" x14ac:dyDescent="0.25">
      <c r="A8" s="53">
        <v>7</v>
      </c>
      <c r="B8" s="135" t="s">
        <v>164</v>
      </c>
      <c r="C8" s="137" t="s">
        <v>181</v>
      </c>
    </row>
    <row r="9" spans="1:3" x14ac:dyDescent="0.25">
      <c r="A9" s="53">
        <v>8</v>
      </c>
      <c r="B9" s="135" t="s">
        <v>165</v>
      </c>
      <c r="C9" s="137" t="s">
        <v>182</v>
      </c>
    </row>
    <row r="10" spans="1:3" x14ac:dyDescent="0.25">
      <c r="A10" s="53">
        <v>9</v>
      </c>
      <c r="B10" s="135" t="s">
        <v>88</v>
      </c>
      <c r="C10" s="137" t="s">
        <v>89</v>
      </c>
    </row>
    <row r="11" spans="1:3" x14ac:dyDescent="0.25">
      <c r="A11" s="53">
        <v>10</v>
      </c>
      <c r="B11" s="135" t="s">
        <v>166</v>
      </c>
      <c r="C11" s="137" t="s">
        <v>183</v>
      </c>
    </row>
    <row r="12" spans="1:3" x14ac:dyDescent="0.25">
      <c r="A12" s="53">
        <v>11</v>
      </c>
      <c r="B12" s="135" t="s">
        <v>167</v>
      </c>
      <c r="C12" s="137" t="s">
        <v>91</v>
      </c>
    </row>
    <row r="13" spans="1:3" x14ac:dyDescent="0.25">
      <c r="A13" s="53">
        <v>12</v>
      </c>
      <c r="B13" s="135" t="s">
        <v>168</v>
      </c>
      <c r="C13" s="137" t="s">
        <v>184</v>
      </c>
    </row>
    <row r="14" spans="1:3" x14ac:dyDescent="0.25">
      <c r="A14" s="53">
        <v>13</v>
      </c>
      <c r="B14" s="135" t="s">
        <v>169</v>
      </c>
      <c r="C14" s="137" t="s">
        <v>185</v>
      </c>
    </row>
    <row r="15" spans="1:3" x14ac:dyDescent="0.25">
      <c r="A15" s="53">
        <v>14</v>
      </c>
      <c r="B15" s="135" t="s">
        <v>170</v>
      </c>
      <c r="C15" s="137" t="s">
        <v>186</v>
      </c>
    </row>
    <row r="16" spans="1:3" x14ac:dyDescent="0.25">
      <c r="A16" s="53">
        <v>15</v>
      </c>
      <c r="B16" s="135" t="s">
        <v>171</v>
      </c>
      <c r="C16" s="137" t="s">
        <v>187</v>
      </c>
    </row>
    <row r="17" spans="1:3" x14ac:dyDescent="0.25">
      <c r="A17" s="53">
        <v>16</v>
      </c>
      <c r="B17" s="135" t="s">
        <v>172</v>
      </c>
      <c r="C17" s="137" t="s">
        <v>188</v>
      </c>
    </row>
    <row r="18" spans="1:3" x14ac:dyDescent="0.25">
      <c r="A18" s="53">
        <v>17</v>
      </c>
      <c r="B18" s="135" t="s">
        <v>52</v>
      </c>
      <c r="C18" s="137" t="s">
        <v>53</v>
      </c>
    </row>
    <row r="19" spans="1:3" x14ac:dyDescent="0.25">
      <c r="A19" s="53">
        <v>18</v>
      </c>
      <c r="B19" s="135" t="s">
        <v>173</v>
      </c>
      <c r="C19" s="137" t="s">
        <v>92</v>
      </c>
    </row>
    <row r="20" spans="1:3" x14ac:dyDescent="0.25">
      <c r="A20" s="53">
        <v>19</v>
      </c>
      <c r="B20" s="135" t="s">
        <v>174</v>
      </c>
      <c r="C20" s="137" t="s">
        <v>189</v>
      </c>
    </row>
    <row r="21" spans="1:3" x14ac:dyDescent="0.25">
      <c r="A21" s="53">
        <v>20</v>
      </c>
      <c r="B21" s="135" t="s">
        <v>87</v>
      </c>
      <c r="C21" s="137" t="s">
        <v>131</v>
      </c>
    </row>
    <row r="22" spans="1:3" x14ac:dyDescent="0.25">
      <c r="A22" s="53">
        <v>21</v>
      </c>
      <c r="B22" s="135" t="s">
        <v>175</v>
      </c>
      <c r="C22" s="137" t="s">
        <v>190</v>
      </c>
    </row>
    <row r="23" spans="1:3" x14ac:dyDescent="0.25">
      <c r="A23" s="53">
        <v>22</v>
      </c>
      <c r="B23" s="135" t="s">
        <v>130</v>
      </c>
      <c r="C23" s="137" t="s">
        <v>90</v>
      </c>
    </row>
    <row r="24" spans="1:3" x14ac:dyDescent="0.25">
      <c r="A24" s="53">
        <v>23</v>
      </c>
      <c r="B24" s="135" t="s">
        <v>127</v>
      </c>
      <c r="C24" s="137" t="s">
        <v>128</v>
      </c>
    </row>
    <row r="25" spans="1:3" x14ac:dyDescent="0.25">
      <c r="A25" s="53">
        <v>24</v>
      </c>
      <c r="B25" s="135" t="s">
        <v>176</v>
      </c>
      <c r="C25" s="137" t="s">
        <v>191</v>
      </c>
    </row>
    <row r="26" spans="1:3" x14ac:dyDescent="0.25">
      <c r="A26" s="53">
        <v>25</v>
      </c>
      <c r="B26" s="135" t="s">
        <v>125</v>
      </c>
      <c r="C26" s="137" t="s">
        <v>126</v>
      </c>
    </row>
    <row r="27" spans="1:3" x14ac:dyDescent="0.25">
      <c r="A27" s="53">
        <v>26</v>
      </c>
      <c r="B27" s="57"/>
      <c r="C27" s="58"/>
    </row>
    <row r="28" spans="1:3" x14ac:dyDescent="0.25">
      <c r="A28" s="53">
        <v>27</v>
      </c>
      <c r="B28" s="57"/>
      <c r="C28" s="58"/>
    </row>
    <row r="29" spans="1:3" x14ac:dyDescent="0.25">
      <c r="A29" s="53">
        <v>28</v>
      </c>
      <c r="B29" s="57"/>
      <c r="C29" s="58"/>
    </row>
    <row r="30" spans="1:3" x14ac:dyDescent="0.25">
      <c r="A30" s="53">
        <v>29</v>
      </c>
      <c r="B30" s="57"/>
      <c r="C30" s="58"/>
    </row>
    <row r="31" spans="1:3" ht="13" thickBot="1" x14ac:dyDescent="0.3">
      <c r="A31" s="54">
        <v>30</v>
      </c>
      <c r="B31" s="59"/>
      <c r="C31" s="60"/>
    </row>
  </sheetData>
  <sheetProtection selectLockedCells="1"/>
  <pageMargins left="0.75" right="0.75" top="1" bottom="1" header="0.5" footer="0.5"/>
  <pageSetup paperSize="9" scale="86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002E76"/>
  </sheetPr>
  <dimension ref="A1:AH42"/>
  <sheetViews>
    <sheetView showGridLines="0" showRowColHeaders="0" zoomScale="55" zoomScaleNormal="55" workbookViewId="0">
      <selection activeCell="B9" sqref="B9:C32"/>
    </sheetView>
  </sheetViews>
  <sheetFormatPr defaultColWidth="10" defaultRowHeight="15.5" x14ac:dyDescent="0.35"/>
  <cols>
    <col min="1" max="1" width="10" style="22"/>
    <col min="2" max="5" width="12.26953125" style="22" customWidth="1"/>
    <col min="6" max="17" width="12.26953125" style="12" customWidth="1"/>
    <col min="18" max="18" width="8" style="12"/>
    <col min="19" max="19" width="23.1796875" style="12" bestFit="1" customWidth="1"/>
    <col min="20" max="20" width="7.7265625" style="23" bestFit="1" customWidth="1"/>
    <col min="21" max="16384" width="10" style="12"/>
  </cols>
  <sheetData>
    <row r="1" spans="1:34" x14ac:dyDescent="0.35">
      <c r="A1" s="12"/>
      <c r="B1" s="12"/>
      <c r="C1" s="12"/>
      <c r="D1" s="12"/>
      <c r="E1" s="12"/>
    </row>
    <row r="2" spans="1:34" x14ac:dyDescent="0.35">
      <c r="A2" s="12"/>
      <c r="B2" s="12"/>
      <c r="C2" s="12"/>
      <c r="D2" s="12"/>
      <c r="E2" s="12"/>
    </row>
    <row r="3" spans="1:34" x14ac:dyDescent="0.35">
      <c r="A3" s="12"/>
      <c r="B3" s="12"/>
      <c r="C3" s="12"/>
      <c r="D3" s="12"/>
      <c r="E3" s="12"/>
    </row>
    <row r="4" spans="1:34" ht="39" x14ac:dyDescent="0.35">
      <c r="A4" s="12"/>
      <c r="B4" s="70" t="s">
        <v>7</v>
      </c>
      <c r="C4" s="70"/>
      <c r="D4" s="70" t="s">
        <v>54</v>
      </c>
      <c r="E4" s="70" t="s">
        <v>41</v>
      </c>
      <c r="F4" s="70"/>
      <c r="G4" s="70" t="s">
        <v>8</v>
      </c>
      <c r="H4" s="70" t="s">
        <v>9</v>
      </c>
      <c r="I4" s="71"/>
      <c r="J4" s="72"/>
      <c r="K4" s="73" t="s">
        <v>10</v>
      </c>
      <c r="L4" s="72" t="s">
        <v>11</v>
      </c>
      <c r="M4" s="70"/>
      <c r="N4" s="70" t="s">
        <v>12</v>
      </c>
      <c r="O4" s="70" t="s">
        <v>13</v>
      </c>
      <c r="P4" s="70" t="s">
        <v>82</v>
      </c>
      <c r="Q4" s="70" t="s">
        <v>83</v>
      </c>
      <c r="R4" s="70" t="s">
        <v>84</v>
      </c>
      <c r="S4" s="70"/>
      <c r="T4" s="74" t="s">
        <v>14</v>
      </c>
      <c r="U4" s="74" t="s">
        <v>85</v>
      </c>
    </row>
    <row r="5" spans="1:34" x14ac:dyDescent="0.35">
      <c r="A5" s="12"/>
      <c r="B5" s="75">
        <v>55</v>
      </c>
      <c r="C5" s="76"/>
      <c r="D5" s="77">
        <v>0</v>
      </c>
      <c r="E5" s="77">
        <v>0</v>
      </c>
      <c r="F5" s="78"/>
      <c r="G5" s="79">
        <v>0</v>
      </c>
      <c r="H5" s="77" t="s">
        <v>124</v>
      </c>
      <c r="I5" s="78"/>
      <c r="J5" s="80"/>
      <c r="K5" s="81" t="s">
        <v>124</v>
      </c>
      <c r="L5" s="82" t="s">
        <v>124</v>
      </c>
      <c r="M5" s="83"/>
      <c r="N5" s="81">
        <v>0</v>
      </c>
      <c r="O5" s="84" t="s">
        <v>124</v>
      </c>
      <c r="P5" s="79">
        <v>0</v>
      </c>
      <c r="Q5" s="79">
        <v>0</v>
      </c>
      <c r="R5" s="85">
        <v>0</v>
      </c>
      <c r="S5" s="78"/>
      <c r="T5" s="86">
        <v>0</v>
      </c>
      <c r="U5" s="87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x14ac:dyDescent="0.35">
      <c r="A6" s="12"/>
      <c r="B6" s="12"/>
      <c r="C6" s="12"/>
      <c r="D6" s="12"/>
      <c r="E6" s="12"/>
      <c r="S6" s="47"/>
      <c r="T6" s="48"/>
    </row>
    <row r="7" spans="1:34" x14ac:dyDescent="0.35">
      <c r="A7" s="12"/>
      <c r="B7" s="12"/>
      <c r="C7" s="12"/>
      <c r="D7" s="12"/>
      <c r="E7" s="12"/>
      <c r="S7" s="49"/>
      <c r="T7" s="49"/>
    </row>
    <row r="8" spans="1:34" x14ac:dyDescent="0.35">
      <c r="A8" s="12"/>
      <c r="B8" s="12"/>
      <c r="C8" s="12"/>
      <c r="D8" s="12"/>
      <c r="E8" s="12"/>
      <c r="S8" s="47"/>
      <c r="T8" s="48"/>
    </row>
    <row r="9" spans="1:34" ht="28" x14ac:dyDescent="0.35">
      <c r="B9" s="92" t="s">
        <v>56</v>
      </c>
      <c r="C9" s="65"/>
      <c r="S9" s="33"/>
      <c r="T9" s="34"/>
    </row>
    <row r="10" spans="1:34" ht="42" x14ac:dyDescent="0.35">
      <c r="B10" s="92" t="s">
        <v>57</v>
      </c>
      <c r="C10" s="93">
        <f>IF(OR(B5="",B5=0),"",B5)</f>
        <v>55</v>
      </c>
      <c r="S10" s="33"/>
      <c r="T10" s="35"/>
    </row>
    <row r="11" spans="1:34" ht="84" x14ac:dyDescent="0.35">
      <c r="B11" s="92" t="s">
        <v>58</v>
      </c>
      <c r="C11" s="93"/>
      <c r="S11" s="33"/>
      <c r="T11" s="35"/>
    </row>
    <row r="12" spans="1:34" ht="28" x14ac:dyDescent="0.35">
      <c r="B12" s="92" t="s">
        <v>86</v>
      </c>
      <c r="C12" s="93" t="str">
        <f>IF(OR(D5="",D5=0),"",D5)</f>
        <v/>
      </c>
      <c r="S12" s="33"/>
      <c r="T12" s="36"/>
    </row>
    <row r="13" spans="1:34" ht="98" x14ac:dyDescent="0.35">
      <c r="B13" s="92" t="s">
        <v>59</v>
      </c>
      <c r="C13" s="67"/>
      <c r="S13" s="33"/>
      <c r="T13" s="36"/>
    </row>
    <row r="14" spans="1:34" ht="126" x14ac:dyDescent="0.35">
      <c r="B14" s="92" t="s">
        <v>116</v>
      </c>
      <c r="C14" s="67" t="str">
        <f>IF(OR(E5="",E5=0),"",E5)</f>
        <v/>
      </c>
      <c r="S14" s="33"/>
      <c r="T14" s="21"/>
    </row>
    <row r="15" spans="1:34" ht="28" x14ac:dyDescent="0.35">
      <c r="B15" s="92" t="s">
        <v>60</v>
      </c>
      <c r="C15" s="68" t="str">
        <f>IF(OR(G5="",G5=0),"",G5)</f>
        <v/>
      </c>
      <c r="S15" s="33"/>
      <c r="T15" s="37"/>
    </row>
    <row r="16" spans="1:34" x14ac:dyDescent="0.35">
      <c r="B16" s="92" t="s">
        <v>61</v>
      </c>
      <c r="C16" s="67" t="str">
        <f>IF(OR(H5="",H5=0),"",H5)</f>
        <v/>
      </c>
      <c r="S16" s="33"/>
      <c r="T16" s="38"/>
    </row>
    <row r="17" spans="2:20" ht="56" x14ac:dyDescent="0.35">
      <c r="B17" s="92" t="s">
        <v>62</v>
      </c>
      <c r="C17" s="66" t="str">
        <f>IF(OR(K5="",K5=0),"",K5)</f>
        <v/>
      </c>
      <c r="S17" s="33"/>
      <c r="T17" s="39"/>
    </row>
    <row r="18" spans="2:20" ht="84" x14ac:dyDescent="0.35">
      <c r="B18" s="92" t="s">
        <v>63</v>
      </c>
      <c r="C18" s="107">
        <v>4.0195999999999996</v>
      </c>
      <c r="S18" s="33"/>
      <c r="T18" s="39"/>
    </row>
    <row r="19" spans="2:20" ht="70" x14ac:dyDescent="0.35">
      <c r="B19" s="92" t="s">
        <v>117</v>
      </c>
      <c r="C19" s="89" t="str">
        <f>IF(OR(C17="",C17=0,C18="",C18=0),"",C17/C18)</f>
        <v/>
      </c>
      <c r="S19" s="33"/>
      <c r="T19" s="40"/>
    </row>
    <row r="20" spans="2:20" ht="42" x14ac:dyDescent="0.35">
      <c r="B20" s="92" t="s">
        <v>64</v>
      </c>
      <c r="C20" s="65"/>
      <c r="S20" s="33"/>
      <c r="T20" s="24"/>
    </row>
    <row r="21" spans="2:20" ht="56" x14ac:dyDescent="0.35">
      <c r="B21" s="92" t="s">
        <v>65</v>
      </c>
      <c r="C21" s="67"/>
      <c r="S21" s="33"/>
      <c r="T21" s="39"/>
    </row>
    <row r="22" spans="2:20" ht="42" x14ac:dyDescent="0.35">
      <c r="B22" s="92" t="s">
        <v>66</v>
      </c>
      <c r="C22" s="67"/>
      <c r="S22" s="33"/>
      <c r="T22" s="41"/>
    </row>
    <row r="23" spans="2:20" ht="126" x14ac:dyDescent="0.35">
      <c r="B23" s="92" t="s">
        <v>67</v>
      </c>
      <c r="C23" s="66" t="str">
        <f>IF(OR(N5="",N5=0),"",N5)</f>
        <v/>
      </c>
      <c r="S23" s="33"/>
      <c r="T23" s="42"/>
    </row>
    <row r="24" spans="2:20" ht="154" x14ac:dyDescent="0.35">
      <c r="B24" s="92" t="s">
        <v>118</v>
      </c>
      <c r="C24" s="68" t="str">
        <f>IF(OR(P5="",P5=0),"",P5)</f>
        <v/>
      </c>
      <c r="S24" s="33"/>
      <c r="T24" s="43"/>
    </row>
    <row r="25" spans="2:20" x14ac:dyDescent="0.35">
      <c r="B25" s="92" t="s">
        <v>68</v>
      </c>
      <c r="C25" s="68" t="str">
        <f>IF(OR(Q5="",Q5=0),"",Q5)</f>
        <v/>
      </c>
      <c r="S25" s="33"/>
      <c r="T25" s="38"/>
    </row>
    <row r="26" spans="2:20" ht="126" x14ac:dyDescent="0.35">
      <c r="B26" s="94" t="s">
        <v>119</v>
      </c>
      <c r="C26" s="67"/>
      <c r="S26" s="33"/>
      <c r="T26" s="39"/>
    </row>
    <row r="27" spans="2:20" ht="70" x14ac:dyDescent="0.35">
      <c r="B27" s="92" t="s">
        <v>69</v>
      </c>
      <c r="C27" s="65"/>
      <c r="S27" s="33"/>
      <c r="T27" s="40"/>
    </row>
    <row r="28" spans="2:20" ht="56" x14ac:dyDescent="0.35">
      <c r="B28" s="92" t="s">
        <v>120</v>
      </c>
      <c r="C28" s="65"/>
      <c r="S28" s="33"/>
      <c r="T28" s="24"/>
    </row>
    <row r="29" spans="2:20" ht="70" x14ac:dyDescent="0.35">
      <c r="B29" s="92" t="s">
        <v>115</v>
      </c>
      <c r="C29" s="124"/>
      <c r="S29" s="33"/>
      <c r="T29" s="38"/>
    </row>
    <row r="30" spans="2:20" ht="28" x14ac:dyDescent="0.35">
      <c r="B30" s="92" t="s">
        <v>70</v>
      </c>
      <c r="C30" s="119"/>
      <c r="S30" s="44"/>
      <c r="T30" s="21"/>
    </row>
    <row r="31" spans="2:20" ht="70" x14ac:dyDescent="0.35">
      <c r="B31" s="92" t="s">
        <v>71</v>
      </c>
      <c r="C31" s="68"/>
      <c r="S31" s="44"/>
      <c r="T31" s="39"/>
    </row>
    <row r="32" spans="2:20" ht="98" x14ac:dyDescent="0.35">
      <c r="B32" s="92" t="s">
        <v>72</v>
      </c>
      <c r="C32" s="108"/>
      <c r="S32" s="44"/>
      <c r="T32" s="40"/>
    </row>
    <row r="33" spans="19:20" x14ac:dyDescent="0.35">
      <c r="S33" s="44"/>
      <c r="T33" s="24"/>
    </row>
    <row r="34" spans="19:20" x14ac:dyDescent="0.35">
      <c r="S34" s="44"/>
      <c r="T34" s="45"/>
    </row>
    <row r="35" spans="19:20" x14ac:dyDescent="0.35">
      <c r="S35" s="44"/>
      <c r="T35" s="38"/>
    </row>
    <row r="36" spans="19:20" x14ac:dyDescent="0.35">
      <c r="S36" s="46"/>
      <c r="T36" s="40"/>
    </row>
    <row r="37" spans="19:20" x14ac:dyDescent="0.35">
      <c r="S37" s="19"/>
      <c r="T37" s="24"/>
    </row>
    <row r="38" spans="19:20" ht="2.25" customHeight="1" x14ac:dyDescent="0.35">
      <c r="S38" s="22"/>
      <c r="T38" s="25"/>
    </row>
    <row r="39" spans="19:20" x14ac:dyDescent="0.35">
      <c r="S39" s="18"/>
      <c r="T39" s="26"/>
    </row>
    <row r="40" spans="19:20" x14ac:dyDescent="0.35">
      <c r="S40" s="18"/>
      <c r="T40" s="26"/>
    </row>
    <row r="41" spans="19:20" x14ac:dyDescent="0.35">
      <c r="S41" s="21"/>
      <c r="T41" s="26"/>
    </row>
    <row r="42" spans="19:20" x14ac:dyDescent="0.35">
      <c r="S42" s="18"/>
      <c r="T42" s="26"/>
    </row>
  </sheetData>
  <sheetProtection password="CDC1" sheet="1" objects="1" scenarios="1" selectLockedCells="1" selectUnlockedCells="1"/>
  <conditionalFormatting sqref="U5">
    <cfRule type="expression" dxfId="3" priority="4">
      <formula>$K5/$E$2&gt;14000</formula>
    </cfRule>
  </conditionalFormatting>
  <conditionalFormatting sqref="C12">
    <cfRule type="expression" dxfId="2" priority="3">
      <formula>$B$9="Zamówienie nie ujęte w planie"</formula>
    </cfRule>
  </conditionalFormatting>
  <conditionalFormatting sqref="C32">
    <cfRule type="expression" dxfId="1" priority="2">
      <formula>$B$30="Nie"</formula>
    </cfRule>
  </conditionalFormatting>
  <conditionalFormatting sqref="C26">
    <cfRule type="expression" dxfId="0" priority="1">
      <formula>OR($B$24="Przetarg nieograniczony",$B$24="Przetarg ograniczony")</formula>
    </cfRule>
  </conditionalFormatting>
  <dataValidations count="15">
    <dataValidation type="date" allowBlank="1" showInputMessage="1" showErrorMessage="1" sqref="T34" xr:uid="{00000000-0002-0000-0500-000000000000}">
      <formula1>32874</formula1>
      <formula2>47484</formula2>
    </dataValidation>
    <dataValidation type="decimal" operator="greaterThan" allowBlank="1" showInputMessage="1" showErrorMessage="1" errorTitle="Zły format!" error="Wprowadź wartość liczbową" sqref="C30" xr:uid="{00000000-0002-0000-0500-000001000000}">
      <formula1>0</formula1>
    </dataValidation>
    <dataValidation type="decimal" operator="greaterThan" allowBlank="1" showInputMessage="1" showErrorMessage="1" sqref="N5" xr:uid="{00000000-0002-0000-0500-000002000000}">
      <formula1>0</formula1>
    </dataValidation>
    <dataValidation type="decimal" operator="greaterThan" allowBlank="1" showInputMessage="1" showErrorMessage="1" errorTitle="Zły format!" error="Wybierz z rozwijanej listy" sqref="K5:L5" xr:uid="{00000000-0002-0000-0500-000003000000}">
      <formula1>0</formula1>
    </dataValidation>
    <dataValidation type="list" allowBlank="1" showInputMessage="1" showErrorMessage="1" errorTitle="Zły format!" error="Wybierz z rozwijanej listy" sqref="G5" xr:uid="{00000000-0002-0000-0500-000004000000}">
      <formula1>Rodzaj_zamówienia</formula1>
    </dataValidation>
    <dataValidation type="list" allowBlank="1" showInputMessage="1" showErrorMessage="1" errorTitle="Zły format!" error="Wybierz z rozwijanej listy" sqref="U5" xr:uid="{00000000-0002-0000-0500-000005000000}">
      <formula1>TakNie</formula1>
    </dataValidation>
    <dataValidation type="list" allowBlank="1" showInputMessage="1" showErrorMessage="1" errorTitle="Zły format!" error="Wybierz z rozwijanej listy" sqref="R5" xr:uid="{00000000-0002-0000-0500-000006000000}">
      <formula1>miesiac</formula1>
    </dataValidation>
    <dataValidation type="list" allowBlank="1" showInputMessage="1" showErrorMessage="1" errorTitle="Zły format!" error="Wybierz z rozwijanej listy" sqref="Q5" xr:uid="{00000000-0002-0000-0500-000007000000}">
      <formula1>Proponowany_tryb</formula1>
    </dataValidation>
    <dataValidation type="list" allowBlank="1" showInputMessage="1" showErrorMessage="1" errorTitle="Zły format!" error="Wybierz z rozwijanej listy" sqref="P5" xr:uid="{00000000-0002-0000-0500-000008000000}">
      <formula1>Źródło_finansowania</formula1>
    </dataValidation>
    <dataValidation type="date" allowBlank="1" showInputMessage="1" showErrorMessage="1" errorTitle="Zły format!" error="Wprowadź datę w formacie RRRR-MM-DD" sqref="C20 C27:C28 C9" xr:uid="{00000000-0002-0000-0500-000009000000}">
      <formula1>32874</formula1>
      <formula2>47484</formula2>
    </dataValidation>
    <dataValidation type="decimal" operator="greaterThan" allowBlank="1" showInputMessage="1" showErrorMessage="1" errorTitle="Zły format!" error="Proszę wprowadzić wartość liczbową" sqref="C18:C19" xr:uid="{00000000-0002-0000-0500-00000A000000}">
      <formula1>0</formula1>
    </dataValidation>
    <dataValidation allowBlank="1" showInputMessage="1" showErrorMessage="1" errorTitle="Zły format!" error="Wprowadź datę w formacie RRRR-MM-DD" sqref="C29 C32" xr:uid="{00000000-0002-0000-0500-00000B000000}"/>
    <dataValidation type="list" allowBlank="1" showInputMessage="1" showErrorMessage="1" errorTitle="Zły format!" error="Wybierz z rozwijanej listy" sqref="C31" xr:uid="{00000000-0002-0000-0500-00000C000000}">
      <formula1>TN</formula1>
    </dataValidation>
    <dataValidation allowBlank="1" showInputMessage="1" showErrorMessage="1" errorTitle="Zły format!" error="Wybierz z rozwijanej listy" sqref="C12" xr:uid="{00000000-0002-0000-0500-00000D000000}"/>
    <dataValidation operator="greaterThan" allowBlank="1" showInputMessage="1" showErrorMessage="1" errorTitle="Zły format!" error="Proszę wprowadzić wartość liczbową" sqref="C17 C23" xr:uid="{00000000-0002-0000-0500-00000E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2E76"/>
  </sheetPr>
  <dimension ref="A1:G8"/>
  <sheetViews>
    <sheetView showGridLines="0" showRowColHeaders="0" workbookViewId="0">
      <selection activeCell="F14" sqref="F14"/>
    </sheetView>
  </sheetViews>
  <sheetFormatPr defaultColWidth="10" defaultRowHeight="12.5" x14ac:dyDescent="0.25"/>
  <cols>
    <col min="1" max="1" width="10" style="1"/>
    <col min="2" max="2" width="18" style="1" customWidth="1"/>
    <col min="3" max="16384" width="10" style="1"/>
  </cols>
  <sheetData>
    <row r="1" spans="1:7" x14ac:dyDescent="0.25">
      <c r="A1" s="1" t="s">
        <v>18</v>
      </c>
      <c r="B1" s="1" t="s">
        <v>33</v>
      </c>
      <c r="C1" s="1" t="s">
        <v>20</v>
      </c>
      <c r="D1" s="1" t="s">
        <v>22</v>
      </c>
      <c r="E1" s="1" t="s">
        <v>29</v>
      </c>
      <c r="F1" s="1" t="s">
        <v>37</v>
      </c>
      <c r="G1" s="1" t="s">
        <v>43</v>
      </c>
    </row>
    <row r="2" spans="1:7" x14ac:dyDescent="0.25">
      <c r="A2" s="1" t="s">
        <v>19</v>
      </c>
      <c r="B2" s="1" t="s">
        <v>34</v>
      </c>
      <c r="C2" s="1" t="s">
        <v>21</v>
      </c>
      <c r="D2" s="1" t="s">
        <v>23</v>
      </c>
      <c r="E2" s="1" t="s">
        <v>30</v>
      </c>
      <c r="F2" s="1" t="s">
        <v>38</v>
      </c>
      <c r="G2" s="1" t="s">
        <v>45</v>
      </c>
    </row>
    <row r="3" spans="1:7" x14ac:dyDescent="0.25">
      <c r="A3" s="1" t="s">
        <v>15</v>
      </c>
      <c r="B3" s="1" t="s">
        <v>35</v>
      </c>
      <c r="C3" s="1" t="s">
        <v>16</v>
      </c>
      <c r="D3" s="1" t="s">
        <v>24</v>
      </c>
      <c r="F3" s="1" t="s">
        <v>39</v>
      </c>
      <c r="G3" s="1" t="s">
        <v>47</v>
      </c>
    </row>
    <row r="4" spans="1:7" x14ac:dyDescent="0.25">
      <c r="B4" s="1" t="s">
        <v>36</v>
      </c>
      <c r="C4" s="1" t="s">
        <v>31</v>
      </c>
      <c r="D4" s="1" t="s">
        <v>25</v>
      </c>
      <c r="F4" s="1" t="s">
        <v>40</v>
      </c>
      <c r="G4" s="1" t="s">
        <v>48</v>
      </c>
    </row>
    <row r="5" spans="1:7" x14ac:dyDescent="0.25">
      <c r="C5" s="1" t="s">
        <v>32</v>
      </c>
      <c r="D5" s="1" t="s">
        <v>26</v>
      </c>
      <c r="G5" s="1" t="s">
        <v>49</v>
      </c>
    </row>
    <row r="6" spans="1:7" x14ac:dyDescent="0.25">
      <c r="D6" s="1" t="s">
        <v>17</v>
      </c>
      <c r="G6" s="1" t="s">
        <v>50</v>
      </c>
    </row>
    <row r="7" spans="1:7" x14ac:dyDescent="0.25">
      <c r="D7" s="1" t="s">
        <v>27</v>
      </c>
      <c r="G7" s="1" t="s">
        <v>51</v>
      </c>
    </row>
    <row r="8" spans="1:7" x14ac:dyDescent="0.25">
      <c r="D8" s="1" t="s">
        <v>28</v>
      </c>
      <c r="G8" s="1" t="s">
        <v>46</v>
      </c>
    </row>
  </sheetData>
  <sheetProtection password="CDC1" sheet="1" objects="1" scenarios="1" selectLockedCell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Start</vt:lpstr>
      <vt:lpstr>Import</vt:lpstr>
      <vt:lpstr>Wniosek z Planu</vt:lpstr>
      <vt:lpstr>tech</vt:lpstr>
      <vt:lpstr>Jednostki</vt:lpstr>
      <vt:lpstr>Importowane z Planu dane</vt:lpstr>
      <vt:lpstr>Lista</vt:lpstr>
      <vt:lpstr>import_check_proj2</vt:lpstr>
      <vt:lpstr>importdir</vt:lpstr>
      <vt:lpstr>ImportZPlanu</vt:lpstr>
      <vt:lpstr>katalog_poz_start</vt:lpstr>
      <vt:lpstr>num_wniosku</vt:lpstr>
      <vt:lpstr>Import!Obszar_wydruku</vt:lpstr>
      <vt:lpstr>Jednostki!Obszar_wydruku</vt:lpstr>
      <vt:lpstr>Start!Obszar_wydruku</vt:lpstr>
      <vt:lpstr>'Wniosek z Planu'!Obszar_wydruku</vt:lpstr>
      <vt:lpstr>Platnosci</vt:lpstr>
      <vt:lpstr>Prog</vt:lpstr>
      <vt:lpstr>Rodz</vt:lpstr>
      <vt:lpstr>TN</vt:lpstr>
      <vt:lpstr>Tryb</vt:lpstr>
      <vt:lpstr>Zrod</vt:lpstr>
    </vt:vector>
  </TitlesOfParts>
  <Company>Deloitte Central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Gawryluk</dc:creator>
  <cp:lastModifiedBy>KUREK Beata</cp:lastModifiedBy>
  <cp:lastPrinted>2012-01-18T16:57:09Z</cp:lastPrinted>
  <dcterms:created xsi:type="dcterms:W3CDTF">2011-10-12T11:27:39Z</dcterms:created>
  <dcterms:modified xsi:type="dcterms:W3CDTF">2021-06-30T05:32:45Z</dcterms:modified>
</cp:coreProperties>
</file>